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595" windowHeight="8280" activeTab="6"/>
  </bookViews>
  <sheets>
    <sheet name="Samla" sheetId="1" r:id="rId1"/>
    <sheet name="Jordbruket" sheetId="2" r:id="rId2"/>
    <sheet name="Skogbruket" sheetId="3" r:id="rId3"/>
    <sheet name="TN" sheetId="4" r:id="rId4"/>
    <sheet name="Totalinntekt" sheetId="5" r:id="rId5"/>
    <sheet name="Invest_Gjeld" sheetId="6" r:id="rId6"/>
    <sheet name="Pris_avling" sheetId="7" r:id="rId7"/>
    <sheet name="Ark1" sheetId="8" r:id="rId8"/>
  </sheets>
  <definedNames/>
  <calcPr fullCalcOnLoad="1"/>
</workbook>
</file>

<file path=xl/sharedStrings.xml><?xml version="1.0" encoding="utf-8"?>
<sst xmlns="http://schemas.openxmlformats.org/spreadsheetml/2006/main" count="268" uniqueCount="83">
  <si>
    <t>Landet</t>
  </si>
  <si>
    <t>Alle</t>
  </si>
  <si>
    <t>Austlandet flatbygder</t>
  </si>
  <si>
    <t>Austlandet andre bygder</t>
  </si>
  <si>
    <t>Jæren</t>
  </si>
  <si>
    <t>Agder og rog.andre bygder</t>
  </si>
  <si>
    <t>Vestlandet</t>
  </si>
  <si>
    <t>Trøndelag Flatbygder</t>
  </si>
  <si>
    <t>Trøndelag andre bygder</t>
  </si>
  <si>
    <t>Nord-Norge</t>
  </si>
  <si>
    <t>Storleiksgrupper</t>
  </si>
  <si>
    <t>Mjølk</t>
  </si>
  <si>
    <t>Mjølk/svin</t>
  </si>
  <si>
    <t>Mjølk/sau</t>
  </si>
  <si>
    <t>Ammekyr</t>
  </si>
  <si>
    <t>Korn</t>
  </si>
  <si>
    <t>Sau</t>
  </si>
  <si>
    <t>Geitemjølk</t>
  </si>
  <si>
    <t>Korn og svin</t>
  </si>
  <si>
    <t>50-100</t>
  </si>
  <si>
    <t>100-200</t>
  </si>
  <si>
    <t>200-300</t>
  </si>
  <si>
    <t>300-500</t>
  </si>
  <si>
    <t>&gt; 500</t>
  </si>
  <si>
    <t>&lt; 50</t>
  </si>
  <si>
    <t>Driftsoverskot pr bruk</t>
  </si>
  <si>
    <t>Ved. til alt arb.og ek pr årsverk</t>
  </si>
  <si>
    <t>% endring</t>
  </si>
  <si>
    <t xml:space="preserve">          Produksjonar</t>
  </si>
  <si>
    <t xml:space="preserve">        Regionar</t>
  </si>
  <si>
    <t>Skattekorrigert vederlag</t>
  </si>
  <si>
    <t>Nettoinvestering jordbruk</t>
  </si>
  <si>
    <t>Samla gjeld</t>
  </si>
  <si>
    <t>Jordbruket</t>
  </si>
  <si>
    <t>Skogbruket, gjennomsnitt for alle bruk</t>
  </si>
  <si>
    <t>Tilleggsnæringar, gjennomsnitt alle bruk</t>
  </si>
  <si>
    <t>Nettoinntekt pr bruk</t>
  </si>
  <si>
    <t>Lønsinntekt pr bruk</t>
  </si>
  <si>
    <t>Prisar</t>
  </si>
  <si>
    <t>Bygg</t>
  </si>
  <si>
    <t>Havre</t>
  </si>
  <si>
    <t>Kveite</t>
  </si>
  <si>
    <t>Poteter</t>
  </si>
  <si>
    <t>Kukjøt</t>
  </si>
  <si>
    <t>Anna storfekjøt</t>
  </si>
  <si>
    <t>Sau- og lammekjøt</t>
  </si>
  <si>
    <t>Lammekjøt</t>
  </si>
  <si>
    <t>Sauekjøt</t>
  </si>
  <si>
    <t>Smågris</t>
  </si>
  <si>
    <t>Svinekjøt</t>
  </si>
  <si>
    <t>Ull</t>
  </si>
  <si>
    <t>Geitmjølk</t>
  </si>
  <si>
    <t>Egg</t>
  </si>
  <si>
    <t>Eple</t>
  </si>
  <si>
    <t>Pærer</t>
  </si>
  <si>
    <t>Plommer</t>
  </si>
  <si>
    <t>Moreller</t>
  </si>
  <si>
    <t>Gulrot</t>
  </si>
  <si>
    <t>Kålrot</t>
  </si>
  <si>
    <t>Produkt</t>
  </si>
  <si>
    <t>Endring %</t>
  </si>
  <si>
    <t>Grovfôr</t>
  </si>
  <si>
    <t>Kål</t>
  </si>
  <si>
    <t>Blomkål</t>
  </si>
  <si>
    <t>Rødkål</t>
  </si>
  <si>
    <t>Sylteagurk</t>
  </si>
  <si>
    <t>Agurk</t>
  </si>
  <si>
    <t>Tomat</t>
  </si>
  <si>
    <t>Tal bruk</t>
  </si>
  <si>
    <t>Skogbruket</t>
  </si>
  <si>
    <t>Tilleggsnæring</t>
  </si>
  <si>
    <t>Lønsinntekt</t>
  </si>
  <si>
    <t>Driftsoverskot skog</t>
  </si>
  <si>
    <t>Frukt og bær</t>
  </si>
  <si>
    <t>Kjelde: Htab</t>
  </si>
  <si>
    <t>Kylling</t>
  </si>
  <si>
    <t>Avling/volum</t>
  </si>
  <si>
    <t>Jordbær</t>
  </si>
  <si>
    <t>Bringebær</t>
  </si>
  <si>
    <t>Nøkkeltal frå driftsgranskingane 2018</t>
  </si>
  <si>
    <t>Kjelde: Hovudtabellar for Landet, Regionar og str grupper. Lisfiler for driftsformer</t>
  </si>
  <si>
    <t>Dato: 22. november 2019</t>
  </si>
  <si>
    <t>Dato 22. november 2019</t>
  </si>
</sst>
</file>

<file path=xl/styles.xml><?xml version="1.0" encoding="utf-8"?>
<styleSheet xmlns="http://schemas.openxmlformats.org/spreadsheetml/2006/main">
  <numFmts count="4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\ %"/>
    <numFmt numFmtId="190" formatCode="0.0\ \ \ "/>
    <numFmt numFmtId="191" formatCode="0.0\ \ "/>
    <numFmt numFmtId="192" formatCode=";;"/>
    <numFmt numFmtId="193" formatCode="#,##0.0"/>
    <numFmt numFmtId="194" formatCode="0.000"/>
    <numFmt numFmtId="195" formatCode="&quot;Ja&quot;;&quot;Ja&quot;;&quot;Nei&quot;"/>
    <numFmt numFmtId="196" formatCode="&quot;Sann&quot;;&quot;Sann&quot;;&quot;Usann&quot;"/>
    <numFmt numFmtId="197" formatCode="&quot;På&quot;;&quot;På&quot;;&quot;Av&quot;"/>
    <numFmt numFmtId="198" formatCode="[$€-2]\ ###,000_);[Red]\([$€-2]\ ###,000\)"/>
    <numFmt numFmtId="199" formatCode="_(* #,##0.0_);_(* \(#,##0.0\);_(* &quot;-&quot;??_);_(@_)"/>
    <numFmt numFmtId="200" formatCode="_(* #,##0_);_(* \(#,##0\);_(* &quot;-&quot;??_);_(@_)"/>
    <numFmt numFmtId="201" formatCode=";;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 Narrow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87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5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Alignment="1">
      <alignment horizontal="center"/>
    </xf>
    <xf numFmtId="188" fontId="0" fillId="0" borderId="26" xfId="0" applyNumberFormat="1" applyBorder="1" applyAlignment="1">
      <alignment/>
    </xf>
    <xf numFmtId="188" fontId="0" fillId="0" borderId="25" xfId="0" applyNumberFormat="1" applyBorder="1" applyAlignment="1">
      <alignment/>
    </xf>
    <xf numFmtId="188" fontId="0" fillId="0" borderId="25" xfId="0" applyNumberFormat="1" applyFill="1" applyBorder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0" xfId="0" applyNumberFormat="1" applyFill="1" applyBorder="1" applyAlignment="1">
      <alignment/>
    </xf>
    <xf numFmtId="188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" fontId="0" fillId="0" borderId="3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ont="1" applyBorder="1" applyAlignment="1">
      <alignment/>
    </xf>
    <xf numFmtId="188" fontId="0" fillId="0" borderId="33" xfId="0" applyNumberFormat="1" applyBorder="1" applyAlignment="1">
      <alignment/>
    </xf>
    <xf numFmtId="188" fontId="0" fillId="0" borderId="16" xfId="0" applyNumberFormat="1" applyBorder="1" applyAlignment="1">
      <alignment/>
    </xf>
    <xf numFmtId="188" fontId="3" fillId="0" borderId="0" xfId="0" applyNumberFormat="1" applyFont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90" fontId="3" fillId="0" borderId="0" xfId="0" applyNumberFormat="1" applyFont="1" applyBorder="1" applyAlignment="1">
      <alignment vertical="center"/>
    </xf>
    <xf numFmtId="191" fontId="3" fillId="0" borderId="0" xfId="0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3" fontId="6" fillId="0" borderId="14" xfId="46" applyNumberFormat="1" applyFont="1" applyBorder="1" applyProtection="1">
      <alignment/>
      <protection locked="0"/>
    </xf>
    <xf numFmtId="4" fontId="6" fillId="0" borderId="14" xfId="46" applyNumberFormat="1" applyFont="1" applyBorder="1" applyProtection="1">
      <alignment/>
      <protection locked="0"/>
    </xf>
    <xf numFmtId="3" fontId="6" fillId="0" borderId="17" xfId="46" applyNumberFormat="1" applyFont="1" applyBorder="1" applyProtection="1">
      <alignment/>
      <protection locked="0"/>
    </xf>
    <xf numFmtId="188" fontId="0" fillId="0" borderId="3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14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188" fontId="0" fillId="0" borderId="3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88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200" fontId="0" fillId="0" borderId="0" xfId="41" applyNumberFormat="1" applyFont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193" fontId="0" fillId="0" borderId="14" xfId="0" applyNumberFormat="1" applyBorder="1" applyAlignment="1">
      <alignment/>
    </xf>
    <xf numFmtId="193" fontId="0" fillId="0" borderId="17" xfId="0" applyNumberFormat="1" applyBorder="1" applyAlignment="1">
      <alignment/>
    </xf>
    <xf numFmtId="193" fontId="42" fillId="0" borderId="0" xfId="0" applyNumberFormat="1" applyFont="1" applyAlignment="1">
      <alignment horizontal="right" vertical="center"/>
    </xf>
    <xf numFmtId="188" fontId="0" fillId="0" borderId="0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88" fontId="0" fillId="0" borderId="3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88" fontId="0" fillId="0" borderId="25" xfId="0" applyNumberFormat="1" applyFont="1" applyFill="1" applyBorder="1" applyAlignment="1">
      <alignment/>
    </xf>
    <xf numFmtId="188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2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textRotation="9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</cellXfs>
  <cellStyles count="53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ormal_ny analyse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Prosent 2" xfId="53"/>
    <cellStyle name="Tittel" xfId="54"/>
    <cellStyle name="Totalt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zoomScale="85" zoomScaleNormal="85" zoomScalePageLayoutView="0" workbookViewId="0" topLeftCell="G1">
      <selection activeCell="K55" sqref="K55"/>
    </sheetView>
  </sheetViews>
  <sheetFormatPr defaultColWidth="11.421875" defaultRowHeight="12.75"/>
  <cols>
    <col min="1" max="1" width="7.140625" style="0" customWidth="1"/>
    <col min="2" max="2" width="23.140625" style="0" bestFit="1" customWidth="1"/>
    <col min="8" max="8" width="13.7109375" style="0" customWidth="1"/>
    <col min="9" max="9" width="14.57421875" style="0" customWidth="1"/>
  </cols>
  <sheetData>
    <row r="1" spans="1:29" s="1" customFormat="1" ht="12.75">
      <c r="A1" s="87" t="s">
        <v>79</v>
      </c>
      <c r="B1" s="47"/>
      <c r="C1" s="36"/>
      <c r="D1" s="1" t="s">
        <v>33</v>
      </c>
      <c r="E1"/>
      <c r="F1"/>
      <c r="G1"/>
      <c r="H1"/>
      <c r="I1"/>
      <c r="J1"/>
      <c r="K1"/>
      <c r="L1"/>
      <c r="M1"/>
      <c r="N1" s="49" t="s">
        <v>69</v>
      </c>
      <c r="P1" s="50"/>
      <c r="Q1" s="49" t="s">
        <v>70</v>
      </c>
      <c r="S1" s="50"/>
      <c r="T1" s="49" t="s">
        <v>71</v>
      </c>
      <c r="V1" s="50"/>
      <c r="W1" s="49" t="s">
        <v>36</v>
      </c>
      <c r="Y1" s="50"/>
      <c r="Z1" s="48" t="s">
        <v>31</v>
      </c>
      <c r="AB1" s="50"/>
      <c r="AC1" s="49" t="s">
        <v>32</v>
      </c>
    </row>
    <row r="2" spans="1:31" ht="12.75">
      <c r="A2" t="s">
        <v>33</v>
      </c>
      <c r="B2" s="22"/>
      <c r="C2" s="101" t="s">
        <v>68</v>
      </c>
      <c r="D2" s="102"/>
      <c r="E2" s="46" t="s">
        <v>25</v>
      </c>
      <c r="F2" s="3"/>
      <c r="G2" s="3" t="s">
        <v>27</v>
      </c>
      <c r="H2" s="46" t="s">
        <v>26</v>
      </c>
      <c r="I2" s="46"/>
      <c r="J2" s="2" t="s">
        <v>27</v>
      </c>
      <c r="K2" s="2" t="s">
        <v>30</v>
      </c>
      <c r="L2" s="46"/>
      <c r="M2" s="5" t="s">
        <v>27</v>
      </c>
      <c r="N2" s="106" t="s">
        <v>72</v>
      </c>
      <c r="O2" s="107"/>
      <c r="P2" s="5" t="s">
        <v>27</v>
      </c>
      <c r="Q2" s="2" t="s">
        <v>25</v>
      </c>
      <c r="R2" s="3"/>
      <c r="S2" s="5" t="s">
        <v>27</v>
      </c>
      <c r="T2" s="2" t="s">
        <v>37</v>
      </c>
      <c r="U2" s="3"/>
      <c r="V2" s="5" t="s">
        <v>27</v>
      </c>
      <c r="W2" s="19" t="s">
        <v>36</v>
      </c>
      <c r="X2" s="3"/>
      <c r="Y2" s="5" t="s">
        <v>27</v>
      </c>
      <c r="Z2" s="46" t="s">
        <v>31</v>
      </c>
      <c r="AA2" s="3"/>
      <c r="AB2" s="18" t="s">
        <v>27</v>
      </c>
      <c r="AC2" s="101" t="s">
        <v>32</v>
      </c>
      <c r="AD2" s="102"/>
      <c r="AE2" s="18" t="s">
        <v>27</v>
      </c>
    </row>
    <row r="3" spans="1:31" ht="13.5" thickBot="1">
      <c r="A3" s="8"/>
      <c r="B3" s="13"/>
      <c r="C3" s="52">
        <v>2017</v>
      </c>
      <c r="D3" s="52">
        <v>2018</v>
      </c>
      <c r="E3" s="13">
        <v>2017</v>
      </c>
      <c r="F3" s="13">
        <v>2018</v>
      </c>
      <c r="G3" s="13"/>
      <c r="H3" s="45">
        <v>2017</v>
      </c>
      <c r="I3" s="45">
        <v>2018</v>
      </c>
      <c r="J3" s="45"/>
      <c r="K3" s="11">
        <v>2017</v>
      </c>
      <c r="L3" s="11">
        <v>2018</v>
      </c>
      <c r="M3" s="10"/>
      <c r="N3" s="52">
        <v>2017</v>
      </c>
      <c r="O3" s="52">
        <v>2018</v>
      </c>
      <c r="P3" s="11"/>
      <c r="Q3" s="17">
        <v>2017</v>
      </c>
      <c r="R3" s="17">
        <v>2018</v>
      </c>
      <c r="S3" s="11"/>
      <c r="T3" s="16">
        <v>2017</v>
      </c>
      <c r="U3" s="16">
        <v>2018</v>
      </c>
      <c r="V3" s="17"/>
      <c r="W3" s="16">
        <v>2017</v>
      </c>
      <c r="X3" s="16">
        <v>2018</v>
      </c>
      <c r="Y3" s="11"/>
      <c r="Z3" s="16">
        <v>2017</v>
      </c>
      <c r="AA3" s="16">
        <v>2018</v>
      </c>
      <c r="AB3" s="17"/>
      <c r="AC3" s="16">
        <v>2017</v>
      </c>
      <c r="AD3" s="16">
        <v>2018</v>
      </c>
      <c r="AE3" s="11"/>
    </row>
    <row r="4" spans="1:31" ht="13.5" customHeight="1" thickBot="1">
      <c r="A4" s="15" t="s">
        <v>0</v>
      </c>
      <c r="B4" s="23" t="s">
        <v>1</v>
      </c>
      <c r="C4" s="53">
        <v>928</v>
      </c>
      <c r="D4" s="53">
        <v>916</v>
      </c>
      <c r="E4" s="68">
        <v>426.5</v>
      </c>
      <c r="F4" s="23">
        <v>381.4</v>
      </c>
      <c r="G4" s="20">
        <f>(F4-E4)/E4*100</f>
        <v>-10.57444314185229</v>
      </c>
      <c r="H4" s="37">
        <v>323.3</v>
      </c>
      <c r="I4" s="37">
        <v>287.5</v>
      </c>
      <c r="J4" s="28">
        <f aca="true" t="shared" si="0" ref="J4:J27">(I4-H4)/H4*100</f>
        <v>-11.073306526446029</v>
      </c>
      <c r="K4" s="37">
        <v>356.5</v>
      </c>
      <c r="L4" s="37">
        <v>320.5</v>
      </c>
      <c r="M4" s="28">
        <f aca="true" t="shared" si="1" ref="M4:M27">(L4-K4)/K4*100</f>
        <v>-10.098176718092567</v>
      </c>
      <c r="N4" s="37">
        <v>12.1</v>
      </c>
      <c r="O4" s="37">
        <v>22.6</v>
      </c>
      <c r="P4" s="28">
        <f>(O4-N4)/N4*100</f>
        <v>86.77685950413225</v>
      </c>
      <c r="Q4" s="37">
        <v>70.1</v>
      </c>
      <c r="R4" s="37">
        <v>69.3</v>
      </c>
      <c r="S4" s="29">
        <f>(R4-Q4)/Q4*100</f>
        <v>-1.1412268188302386</v>
      </c>
      <c r="T4" s="41">
        <v>429.3</v>
      </c>
      <c r="U4" s="41">
        <v>454.3</v>
      </c>
      <c r="V4" s="20">
        <f>(U4-T4)/T4*100</f>
        <v>5.823433496389471</v>
      </c>
      <c r="W4" s="41">
        <v>953.6</v>
      </c>
      <c r="X4" s="41">
        <v>945.6</v>
      </c>
      <c r="Y4" s="20">
        <f>(X4-W4)/W4*100</f>
        <v>-0.8389261744966443</v>
      </c>
      <c r="Z4" s="41">
        <v>126.5</v>
      </c>
      <c r="AA4" s="41">
        <v>203.1</v>
      </c>
      <c r="AB4" s="20">
        <f>(AA4-Z4)/Z4*100</f>
        <v>60.55335968379446</v>
      </c>
      <c r="AC4" s="41">
        <v>3535.2</v>
      </c>
      <c r="AD4" s="41">
        <v>3969.5</v>
      </c>
      <c r="AE4" s="21">
        <f aca="true" t="shared" si="2" ref="AE4:AE27">(AD4-AC4)/AC4*100</f>
        <v>12.285019235121073</v>
      </c>
    </row>
    <row r="5" spans="1:31" ht="12.75" customHeight="1">
      <c r="A5" s="103" t="s">
        <v>29</v>
      </c>
      <c r="B5" s="22" t="s">
        <v>2</v>
      </c>
      <c r="C5" s="54">
        <v>188</v>
      </c>
      <c r="D5" s="54">
        <v>181</v>
      </c>
      <c r="E5" s="56">
        <v>382.7</v>
      </c>
      <c r="F5" s="56">
        <v>216.8</v>
      </c>
      <c r="G5" s="24">
        <f aca="true" t="shared" si="3" ref="G5:G27">(F5-E5)/E5*100</f>
        <v>-43.349882414423824</v>
      </c>
      <c r="H5" s="38">
        <v>365.2</v>
      </c>
      <c r="I5" s="38">
        <v>228.3</v>
      </c>
      <c r="J5" s="51">
        <f t="shared" si="0"/>
        <v>-37.48630887185104</v>
      </c>
      <c r="K5" s="38">
        <v>404.9</v>
      </c>
      <c r="L5" s="38">
        <v>268.3</v>
      </c>
      <c r="M5" s="21">
        <f t="shared" si="1"/>
        <v>-33.73672511731291</v>
      </c>
      <c r="N5" s="71">
        <v>15</v>
      </c>
      <c r="O5" s="71">
        <v>27.2</v>
      </c>
      <c r="P5" s="51">
        <f>(O5-N5)/N5*100</f>
        <v>81.33333333333333</v>
      </c>
      <c r="Q5" s="38">
        <v>107.2</v>
      </c>
      <c r="R5" s="38">
        <v>126.4</v>
      </c>
      <c r="S5" s="30">
        <f aca="true" t="shared" si="4" ref="S5:S27">(R5-Q5)/Q5*100</f>
        <v>17.910447761194032</v>
      </c>
      <c r="T5" s="42">
        <v>570.4</v>
      </c>
      <c r="U5" s="42">
        <v>588.1</v>
      </c>
      <c r="V5" s="21">
        <f aca="true" t="shared" si="5" ref="V5:V27">(U5-T5)/T5*100</f>
        <v>3.1030855539972033</v>
      </c>
      <c r="W5" s="43">
        <v>1092.8</v>
      </c>
      <c r="X5" s="43">
        <v>971.2</v>
      </c>
      <c r="Y5" s="21">
        <f aca="true" t="shared" si="6" ref="Y5:Y27">(X5-W5)/W5*100</f>
        <v>-11.127379209370417</v>
      </c>
      <c r="Z5" s="43">
        <v>14.6</v>
      </c>
      <c r="AA5" s="43">
        <v>267.5</v>
      </c>
      <c r="AB5" s="24">
        <f aca="true" t="shared" si="7" ref="AB5:AB27">(AA5-Z5)/Z5*100</f>
        <v>1732.191780821918</v>
      </c>
      <c r="AC5" s="86">
        <v>4317.4</v>
      </c>
      <c r="AD5" s="86">
        <v>4820.5</v>
      </c>
      <c r="AE5" s="21">
        <f t="shared" si="2"/>
        <v>11.652846620651328</v>
      </c>
    </row>
    <row r="6" spans="1:31" ht="12.75">
      <c r="A6" s="104"/>
      <c r="B6" s="22" t="s">
        <v>3</v>
      </c>
      <c r="C6" s="54">
        <v>147</v>
      </c>
      <c r="D6" s="54">
        <v>143</v>
      </c>
      <c r="E6" s="56">
        <v>346.1</v>
      </c>
      <c r="F6" s="56">
        <v>368.5</v>
      </c>
      <c r="G6" s="24">
        <f t="shared" si="3"/>
        <v>6.4721178850043275</v>
      </c>
      <c r="H6" s="38">
        <v>308.6</v>
      </c>
      <c r="I6" s="38">
        <v>318.8</v>
      </c>
      <c r="J6" s="24">
        <f t="shared" si="0"/>
        <v>3.305249513933891</v>
      </c>
      <c r="K6" s="38">
        <v>342.6</v>
      </c>
      <c r="L6" s="38">
        <v>352.7</v>
      </c>
      <c r="M6" s="24">
        <f t="shared" si="1"/>
        <v>2.9480443666082796</v>
      </c>
      <c r="N6" s="72">
        <v>35</v>
      </c>
      <c r="O6" s="72">
        <v>69.8</v>
      </c>
      <c r="P6" s="24">
        <f aca="true" t="shared" si="8" ref="P6:P27">(O6-N6)/N6*100</f>
        <v>99.42857142857142</v>
      </c>
      <c r="Q6" s="38">
        <v>59.3</v>
      </c>
      <c r="R6" s="38">
        <v>73.8</v>
      </c>
      <c r="S6" s="30">
        <f t="shared" si="4"/>
        <v>24.45193929173693</v>
      </c>
      <c r="T6" s="42">
        <v>483.2</v>
      </c>
      <c r="U6" s="42">
        <v>512.3</v>
      </c>
      <c r="V6" s="24">
        <f t="shared" si="5"/>
        <v>6.022350993377477</v>
      </c>
      <c r="W6" s="43">
        <v>976.6</v>
      </c>
      <c r="X6" s="43">
        <v>1083.5</v>
      </c>
      <c r="Y6" s="24">
        <f t="shared" si="6"/>
        <v>10.946139668236738</v>
      </c>
      <c r="Z6" s="43">
        <v>126.4</v>
      </c>
      <c r="AA6" s="43">
        <v>250.7</v>
      </c>
      <c r="AB6" s="24">
        <f t="shared" si="7"/>
        <v>98.33860759493669</v>
      </c>
      <c r="AC6" s="43">
        <v>2894.2</v>
      </c>
      <c r="AD6" s="43">
        <v>3270.9</v>
      </c>
      <c r="AE6" s="24">
        <f t="shared" si="2"/>
        <v>13.015686545504812</v>
      </c>
    </row>
    <row r="7" spans="1:31" s="96" customFormat="1" ht="12.75">
      <c r="A7" s="104"/>
      <c r="B7" s="89" t="s">
        <v>4</v>
      </c>
      <c r="C7" s="90">
        <v>63</v>
      </c>
      <c r="D7" s="90">
        <v>65</v>
      </c>
      <c r="E7" s="91">
        <v>598.5</v>
      </c>
      <c r="F7" s="91">
        <v>428.1</v>
      </c>
      <c r="G7" s="92">
        <f t="shared" si="3"/>
        <v>-28.471177944862152</v>
      </c>
      <c r="H7" s="93">
        <v>368.6</v>
      </c>
      <c r="I7" s="93">
        <v>270.2</v>
      </c>
      <c r="J7" s="92">
        <f t="shared" si="0"/>
        <v>-26.695604991861106</v>
      </c>
      <c r="K7" s="93">
        <v>396.6</v>
      </c>
      <c r="L7" s="93">
        <v>298.8</v>
      </c>
      <c r="M7" s="92">
        <f t="shared" si="1"/>
        <v>-24.65960665658094</v>
      </c>
      <c r="N7" s="94">
        <v>1.7</v>
      </c>
      <c r="O7" s="94">
        <v>0.7</v>
      </c>
      <c r="P7" s="92">
        <f t="shared" si="8"/>
        <v>-58.82352941176471</v>
      </c>
      <c r="Q7" s="93">
        <v>51</v>
      </c>
      <c r="R7" s="93">
        <v>54.8</v>
      </c>
      <c r="S7" s="95">
        <f t="shared" si="4"/>
        <v>7.450980392156857</v>
      </c>
      <c r="T7" s="86">
        <v>359.2</v>
      </c>
      <c r="U7" s="86">
        <v>372.5</v>
      </c>
      <c r="V7" s="92">
        <f t="shared" si="5"/>
        <v>3.7026726057906494</v>
      </c>
      <c r="W7" s="86">
        <v>928.1</v>
      </c>
      <c r="X7" s="86">
        <v>756</v>
      </c>
      <c r="Y7" s="92">
        <f t="shared" si="6"/>
        <v>-18.543260424523222</v>
      </c>
      <c r="Z7" s="86">
        <v>236.2</v>
      </c>
      <c r="AA7" s="86">
        <v>145.9</v>
      </c>
      <c r="AB7" s="92">
        <f t="shared" si="7"/>
        <v>-38.23031329381879</v>
      </c>
      <c r="AC7" s="86">
        <v>5604.9</v>
      </c>
      <c r="AD7" s="86">
        <v>5817.6</v>
      </c>
      <c r="AE7" s="92">
        <f t="shared" si="2"/>
        <v>3.794893753679829</v>
      </c>
    </row>
    <row r="8" spans="1:31" s="96" customFormat="1" ht="12.75">
      <c r="A8" s="104"/>
      <c r="B8" s="89" t="s">
        <v>5</v>
      </c>
      <c r="C8" s="90">
        <v>94</v>
      </c>
      <c r="D8" s="90">
        <v>92</v>
      </c>
      <c r="E8" s="91">
        <v>374.7</v>
      </c>
      <c r="F8" s="91">
        <v>419.4</v>
      </c>
      <c r="G8" s="92">
        <f t="shared" si="3"/>
        <v>11.929543634907924</v>
      </c>
      <c r="H8" s="93">
        <v>269.3</v>
      </c>
      <c r="I8" s="93">
        <v>297.9</v>
      </c>
      <c r="J8" s="92">
        <f t="shared" si="0"/>
        <v>10.62012625324915</v>
      </c>
      <c r="K8" s="93">
        <v>297.2</v>
      </c>
      <c r="L8" s="93">
        <v>328.9</v>
      </c>
      <c r="M8" s="92">
        <f t="shared" si="1"/>
        <v>10.666218034993268</v>
      </c>
      <c r="N8" s="94">
        <v>3.9</v>
      </c>
      <c r="O8" s="94">
        <v>15.7</v>
      </c>
      <c r="P8" s="92">
        <f t="shared" si="8"/>
        <v>302.56410256410254</v>
      </c>
      <c r="Q8" s="93">
        <v>73</v>
      </c>
      <c r="R8" s="93">
        <v>70.8</v>
      </c>
      <c r="S8" s="95">
        <f>(R8-Q8)/Q8*100</f>
        <v>-3.0136986301369904</v>
      </c>
      <c r="T8" s="86">
        <v>377.8</v>
      </c>
      <c r="U8" s="86">
        <v>422.9</v>
      </c>
      <c r="V8" s="92">
        <f t="shared" si="5"/>
        <v>11.937533086289033</v>
      </c>
      <c r="W8" s="86">
        <v>826.3</v>
      </c>
      <c r="X8" s="86">
        <v>906.8</v>
      </c>
      <c r="Y8" s="92">
        <f t="shared" si="6"/>
        <v>9.742224373714148</v>
      </c>
      <c r="Z8" s="86">
        <v>218.9</v>
      </c>
      <c r="AA8" s="86">
        <v>55.8</v>
      </c>
      <c r="AB8" s="92">
        <f t="shared" si="7"/>
        <v>-74.5089081772499</v>
      </c>
      <c r="AC8" s="86">
        <v>4161.3</v>
      </c>
      <c r="AD8" s="86">
        <v>4231.7</v>
      </c>
      <c r="AE8" s="92">
        <f t="shared" si="2"/>
        <v>1.6917790113666316</v>
      </c>
    </row>
    <row r="9" spans="1:31" s="98" customFormat="1" ht="12.75">
      <c r="A9" s="104"/>
      <c r="B9" s="97" t="s">
        <v>6</v>
      </c>
      <c r="C9" s="75">
        <v>182</v>
      </c>
      <c r="D9" s="75">
        <v>180</v>
      </c>
      <c r="E9" s="76">
        <v>441</v>
      </c>
      <c r="F9" s="76">
        <v>458.8</v>
      </c>
      <c r="G9" s="77">
        <f t="shared" si="3"/>
        <v>4.036281179138325</v>
      </c>
      <c r="H9" s="39">
        <v>302.3</v>
      </c>
      <c r="I9" s="39">
        <v>299.7</v>
      </c>
      <c r="J9" s="77">
        <f t="shared" si="0"/>
        <v>-0.8600727753886941</v>
      </c>
      <c r="K9" s="39">
        <v>332.9</v>
      </c>
      <c r="L9" s="39">
        <v>328.3</v>
      </c>
      <c r="M9" s="77">
        <f t="shared" si="1"/>
        <v>-1.3817963352357965</v>
      </c>
      <c r="N9" s="78">
        <v>3.7</v>
      </c>
      <c r="O9" s="78">
        <v>11.6</v>
      </c>
      <c r="P9" s="77">
        <f t="shared" si="8"/>
        <v>213.51351351351352</v>
      </c>
      <c r="Q9" s="39">
        <v>50.7</v>
      </c>
      <c r="R9" s="39">
        <v>58.9</v>
      </c>
      <c r="S9" s="79">
        <f t="shared" si="4"/>
        <v>16.173570019723858</v>
      </c>
      <c r="T9" s="43">
        <v>415</v>
      </c>
      <c r="U9" s="43">
        <v>439.1</v>
      </c>
      <c r="V9" s="77">
        <f t="shared" si="5"/>
        <v>5.807228915662656</v>
      </c>
      <c r="W9" s="43">
        <v>936.4</v>
      </c>
      <c r="X9" s="43">
        <v>986.5</v>
      </c>
      <c r="Y9" s="77">
        <f t="shared" si="6"/>
        <v>5.350277659120037</v>
      </c>
      <c r="Z9" s="43">
        <v>109.1</v>
      </c>
      <c r="AA9" s="43">
        <v>159.6</v>
      </c>
      <c r="AB9" s="77">
        <f t="shared" si="7"/>
        <v>46.2878093492209</v>
      </c>
      <c r="AC9" s="43">
        <v>2543.6</v>
      </c>
      <c r="AD9" s="43">
        <v>3058.9</v>
      </c>
      <c r="AE9" s="77">
        <f>(AD9-AC9)/AC9*100</f>
        <v>20.258688473030357</v>
      </c>
    </row>
    <row r="10" spans="1:31" ht="12.75">
      <c r="A10" s="104"/>
      <c r="B10" s="22" t="s">
        <v>7</v>
      </c>
      <c r="C10" s="54">
        <v>72</v>
      </c>
      <c r="D10" s="54">
        <v>74</v>
      </c>
      <c r="E10" s="56">
        <v>470.3</v>
      </c>
      <c r="F10" s="56">
        <v>347.3</v>
      </c>
      <c r="G10" s="24">
        <f t="shared" si="3"/>
        <v>-26.153519030406123</v>
      </c>
      <c r="H10" s="38">
        <v>370.2</v>
      </c>
      <c r="I10" s="38">
        <v>259.6</v>
      </c>
      <c r="J10" s="24">
        <f t="shared" si="0"/>
        <v>-29.875742841707176</v>
      </c>
      <c r="K10" s="38">
        <v>411.7</v>
      </c>
      <c r="L10" s="38">
        <v>298.4</v>
      </c>
      <c r="M10" s="24">
        <f t="shared" si="1"/>
        <v>-27.52003886324994</v>
      </c>
      <c r="N10" s="72">
        <v>11.1</v>
      </c>
      <c r="O10" s="72">
        <v>15.1</v>
      </c>
      <c r="P10" s="24">
        <f t="shared" si="8"/>
        <v>36.03603603603604</v>
      </c>
      <c r="Q10" s="39">
        <v>113</v>
      </c>
      <c r="R10" s="39">
        <v>118</v>
      </c>
      <c r="S10" s="30">
        <f t="shared" si="4"/>
        <v>4.424778761061947</v>
      </c>
      <c r="T10" s="43">
        <v>489.5</v>
      </c>
      <c r="U10" s="43">
        <v>534.4</v>
      </c>
      <c r="V10" s="24">
        <f t="shared" si="5"/>
        <v>9.172625127681302</v>
      </c>
      <c r="W10" s="43">
        <v>1095.8</v>
      </c>
      <c r="X10" s="43">
        <v>1019.8</v>
      </c>
      <c r="Y10" s="24">
        <f t="shared" si="6"/>
        <v>-6.935572184705238</v>
      </c>
      <c r="Z10" s="43">
        <v>151</v>
      </c>
      <c r="AA10" s="43">
        <v>130.8</v>
      </c>
      <c r="AB10" s="24">
        <f t="shared" si="7"/>
        <v>-13.377483443708602</v>
      </c>
      <c r="AC10" s="43">
        <v>4024</v>
      </c>
      <c r="AD10" s="43">
        <v>4511.3</v>
      </c>
      <c r="AE10" s="24">
        <f t="shared" si="2"/>
        <v>12.10984095427436</v>
      </c>
    </row>
    <row r="11" spans="1:31" ht="12.75">
      <c r="A11" s="104"/>
      <c r="B11" s="22" t="s">
        <v>8</v>
      </c>
      <c r="C11" s="54">
        <v>74</v>
      </c>
      <c r="D11" s="54">
        <v>71</v>
      </c>
      <c r="E11" s="56">
        <v>443.2</v>
      </c>
      <c r="F11" s="56">
        <v>408.5</v>
      </c>
      <c r="G11" s="24">
        <f t="shared" si="3"/>
        <v>-7.829422382671478</v>
      </c>
      <c r="H11" s="38">
        <v>311.4</v>
      </c>
      <c r="I11" s="38">
        <v>283.6</v>
      </c>
      <c r="J11" s="25">
        <f t="shared" si="0"/>
        <v>-8.927424534360936</v>
      </c>
      <c r="K11" s="38">
        <v>344.3</v>
      </c>
      <c r="L11" s="38">
        <v>315.4</v>
      </c>
      <c r="M11" s="24">
        <f t="shared" si="1"/>
        <v>-8.393842579146103</v>
      </c>
      <c r="N11" s="72">
        <v>14.1</v>
      </c>
      <c r="O11" s="72">
        <v>11.3</v>
      </c>
      <c r="P11" s="24">
        <f t="shared" si="8"/>
        <v>-19.858156028368786</v>
      </c>
      <c r="Q11" s="39">
        <v>51.1</v>
      </c>
      <c r="R11" s="39">
        <v>48.1</v>
      </c>
      <c r="S11" s="30">
        <f t="shared" si="4"/>
        <v>-5.870841487279844</v>
      </c>
      <c r="T11" s="43">
        <v>365.3</v>
      </c>
      <c r="U11" s="43">
        <v>387.8</v>
      </c>
      <c r="V11" s="24">
        <f t="shared" si="5"/>
        <v>6.159321105940323</v>
      </c>
      <c r="W11" s="43">
        <v>865.7</v>
      </c>
      <c r="X11" s="43">
        <v>849.2</v>
      </c>
      <c r="Y11" s="24">
        <f t="shared" si="6"/>
        <v>-1.9059720457433291</v>
      </c>
      <c r="Z11" s="43">
        <v>238.3</v>
      </c>
      <c r="AA11" s="43">
        <v>420.5</v>
      </c>
      <c r="AB11" s="24">
        <f t="shared" si="7"/>
        <v>76.45824590851866</v>
      </c>
      <c r="AC11" s="43">
        <v>2820</v>
      </c>
      <c r="AD11" s="43">
        <v>3578.3</v>
      </c>
      <c r="AE11" s="24">
        <f t="shared" si="2"/>
        <v>26.89007092198582</v>
      </c>
    </row>
    <row r="12" spans="1:32" ht="13.5" customHeight="1" thickBot="1">
      <c r="A12" s="105"/>
      <c r="B12" s="13" t="s">
        <v>9</v>
      </c>
      <c r="C12" s="52">
        <v>108</v>
      </c>
      <c r="D12" s="52">
        <v>110</v>
      </c>
      <c r="E12" s="57">
        <v>489.5</v>
      </c>
      <c r="F12" s="57">
        <v>489.2</v>
      </c>
      <c r="G12" s="26">
        <f t="shared" si="3"/>
        <v>-0.06128702757916473</v>
      </c>
      <c r="H12" s="40">
        <v>323.5</v>
      </c>
      <c r="I12" s="40">
        <v>315.1</v>
      </c>
      <c r="J12" s="27">
        <f t="shared" si="0"/>
        <v>-2.596599690880982</v>
      </c>
      <c r="K12" s="40">
        <v>356.2</v>
      </c>
      <c r="L12" s="40">
        <v>348.1</v>
      </c>
      <c r="M12" s="26">
        <f t="shared" si="1"/>
        <v>-2.2740033688938706</v>
      </c>
      <c r="N12" s="73">
        <v>2.8</v>
      </c>
      <c r="O12" s="73">
        <v>2.5</v>
      </c>
      <c r="P12" s="26">
        <f t="shared" si="8"/>
        <v>-10.714285714285708</v>
      </c>
      <c r="Q12" s="40">
        <v>45.9</v>
      </c>
      <c r="R12" s="40">
        <v>53.8</v>
      </c>
      <c r="S12" s="31">
        <f t="shared" si="4"/>
        <v>17.211328976034856</v>
      </c>
      <c r="T12" s="44">
        <v>223.7</v>
      </c>
      <c r="U12" s="44">
        <v>247.2</v>
      </c>
      <c r="V12" s="26">
        <f>(U12-T12)/T12*100</f>
        <v>10.505140813589628</v>
      </c>
      <c r="W12" s="44">
        <v>800.3</v>
      </c>
      <c r="X12" s="44">
        <v>814</v>
      </c>
      <c r="Y12" s="26">
        <f t="shared" si="6"/>
        <v>1.7118580532300445</v>
      </c>
      <c r="Z12" s="44">
        <v>128</v>
      </c>
      <c r="AA12" s="44">
        <v>172.1</v>
      </c>
      <c r="AB12" s="26">
        <f t="shared" si="7"/>
        <v>34.45312499999999</v>
      </c>
      <c r="AC12" s="44">
        <v>3129.5</v>
      </c>
      <c r="AD12" s="44">
        <v>3544.2</v>
      </c>
      <c r="AE12" s="26">
        <f t="shared" si="2"/>
        <v>13.25131810193321</v>
      </c>
      <c r="AF12" s="62"/>
    </row>
    <row r="13" spans="1:31" ht="12.75" customHeight="1">
      <c r="A13" s="103" t="s">
        <v>28</v>
      </c>
      <c r="B13" s="22" t="s">
        <v>11</v>
      </c>
      <c r="C13" s="54">
        <v>312</v>
      </c>
      <c r="D13" s="54">
        <v>314</v>
      </c>
      <c r="E13" s="56">
        <v>591.5</v>
      </c>
      <c r="F13" s="56">
        <v>565.5</v>
      </c>
      <c r="G13" s="24">
        <f t="shared" si="3"/>
        <v>-4.395604395604396</v>
      </c>
      <c r="H13" s="38">
        <v>343.7</v>
      </c>
      <c r="I13" s="38">
        <v>321.5</v>
      </c>
      <c r="J13" s="51">
        <f t="shared" si="0"/>
        <v>-6.4591213267384315</v>
      </c>
      <c r="K13" s="38">
        <v>374.8</v>
      </c>
      <c r="L13" s="38">
        <v>352.3</v>
      </c>
      <c r="M13" s="21">
        <f t="shared" si="1"/>
        <v>-6.003201707577374</v>
      </c>
      <c r="N13" s="72">
        <v>8.5</v>
      </c>
      <c r="O13" s="72">
        <v>14.6</v>
      </c>
      <c r="P13" s="21">
        <f t="shared" si="8"/>
        <v>71.76470588235294</v>
      </c>
      <c r="Q13" s="39">
        <v>47.2</v>
      </c>
      <c r="R13" s="39">
        <v>54.9</v>
      </c>
      <c r="S13" s="30">
        <f t="shared" si="4"/>
        <v>16.31355932203389</v>
      </c>
      <c r="T13" s="43">
        <v>287.6</v>
      </c>
      <c r="U13" s="43">
        <v>321.7</v>
      </c>
      <c r="V13" s="24">
        <f t="shared" si="5"/>
        <v>11.856745479833089</v>
      </c>
      <c r="W13" s="43">
        <v>931.5</v>
      </c>
      <c r="X13" s="43">
        <v>922.1</v>
      </c>
      <c r="Y13" s="24">
        <f t="shared" si="6"/>
        <v>-1.0091250670960792</v>
      </c>
      <c r="Z13" s="43">
        <v>229</v>
      </c>
      <c r="AA13" s="43">
        <v>325</v>
      </c>
      <c r="AB13" s="24">
        <f t="shared" si="7"/>
        <v>41.92139737991266</v>
      </c>
      <c r="AC13" s="43">
        <v>3651.3</v>
      </c>
      <c r="AD13" s="43">
        <v>4277.3</v>
      </c>
      <c r="AE13" s="24">
        <f t="shared" si="2"/>
        <v>17.14457864322296</v>
      </c>
    </row>
    <row r="14" spans="1:31" ht="12.75">
      <c r="A14" s="104"/>
      <c r="B14" s="22" t="s">
        <v>12</v>
      </c>
      <c r="C14" s="54">
        <v>28</v>
      </c>
      <c r="D14" s="54">
        <v>27</v>
      </c>
      <c r="E14" s="56">
        <v>819.3</v>
      </c>
      <c r="F14" s="56">
        <v>520.8</v>
      </c>
      <c r="G14" s="24">
        <f t="shared" si="3"/>
        <v>-36.4335408275357</v>
      </c>
      <c r="H14" s="38">
        <v>416.4</v>
      </c>
      <c r="I14" s="38">
        <v>265.3</v>
      </c>
      <c r="J14" s="24">
        <f t="shared" si="0"/>
        <v>-36.287223823246876</v>
      </c>
      <c r="K14" s="38">
        <v>441.6</v>
      </c>
      <c r="L14" s="38">
        <v>290</v>
      </c>
      <c r="M14" s="24">
        <f t="shared" si="1"/>
        <v>-34.32971014492754</v>
      </c>
      <c r="N14" s="72">
        <v>0.5</v>
      </c>
      <c r="O14" s="72">
        <v>0.7</v>
      </c>
      <c r="P14" s="24">
        <f t="shared" si="8"/>
        <v>39.99999999999999</v>
      </c>
      <c r="Q14" s="39">
        <v>46.5</v>
      </c>
      <c r="R14" s="39">
        <v>45.1</v>
      </c>
      <c r="S14" s="30">
        <f t="shared" si="4"/>
        <v>-3.01075268817204</v>
      </c>
      <c r="T14" s="43">
        <v>333.1</v>
      </c>
      <c r="U14" s="43">
        <v>354.6</v>
      </c>
      <c r="V14" s="24">
        <f t="shared" si="5"/>
        <v>6.4545181627138986</v>
      </c>
      <c r="W14" s="43">
        <v>1128.3</v>
      </c>
      <c r="X14" s="43">
        <v>802.1</v>
      </c>
      <c r="Y14" s="24">
        <f t="shared" si="6"/>
        <v>-28.910750686874053</v>
      </c>
      <c r="Z14" s="43">
        <v>392.8</v>
      </c>
      <c r="AA14" s="43">
        <v>389.8</v>
      </c>
      <c r="AB14" s="24">
        <f t="shared" si="7"/>
        <v>-0.7637474541751528</v>
      </c>
      <c r="AC14" s="43">
        <v>6727.6</v>
      </c>
      <c r="AD14" s="43">
        <v>7311.3</v>
      </c>
      <c r="AE14" s="24">
        <f t="shared" si="2"/>
        <v>8.676199536238775</v>
      </c>
    </row>
    <row r="15" spans="1:31" ht="12.75">
      <c r="A15" s="104"/>
      <c r="B15" s="22" t="s">
        <v>13</v>
      </c>
      <c r="C15" s="54">
        <v>45</v>
      </c>
      <c r="D15" s="54">
        <v>40</v>
      </c>
      <c r="E15" s="56">
        <v>543.2</v>
      </c>
      <c r="F15" s="56">
        <v>583.4</v>
      </c>
      <c r="G15" s="24">
        <f t="shared" si="3"/>
        <v>7.400589101620016</v>
      </c>
      <c r="H15" s="38">
        <v>319.9</v>
      </c>
      <c r="I15" s="38">
        <v>324.8</v>
      </c>
      <c r="J15" s="24">
        <f t="shared" si="0"/>
        <v>1.531728665207888</v>
      </c>
      <c r="K15" s="38">
        <v>349.2</v>
      </c>
      <c r="L15" s="38">
        <v>354.4</v>
      </c>
      <c r="M15" s="24">
        <f t="shared" si="1"/>
        <v>1.4891179839633415</v>
      </c>
      <c r="N15" s="72">
        <v>4.5</v>
      </c>
      <c r="O15" s="72">
        <v>17.7</v>
      </c>
      <c r="P15" s="24">
        <f t="shared" si="8"/>
        <v>293.3333333333333</v>
      </c>
      <c r="Q15" s="39">
        <v>25.9</v>
      </c>
      <c r="R15" s="39">
        <v>19.5</v>
      </c>
      <c r="S15" s="30">
        <f t="shared" si="4"/>
        <v>-24.710424710424704</v>
      </c>
      <c r="T15" s="43">
        <v>289</v>
      </c>
      <c r="U15" s="43">
        <v>296.3</v>
      </c>
      <c r="V15" s="24">
        <f t="shared" si="5"/>
        <v>2.5259515570934297</v>
      </c>
      <c r="W15" s="43">
        <v>868.9</v>
      </c>
      <c r="X15" s="43">
        <v>861.4</v>
      </c>
      <c r="Y15" s="24">
        <f t="shared" si="6"/>
        <v>-0.8631603176429969</v>
      </c>
      <c r="Z15" s="43">
        <v>184.9</v>
      </c>
      <c r="AA15" s="43">
        <v>120.9</v>
      </c>
      <c r="AB15" s="24">
        <f t="shared" si="7"/>
        <v>-34.613304488912924</v>
      </c>
      <c r="AC15" s="43">
        <v>3207.5</v>
      </c>
      <c r="AD15" s="43">
        <v>3752.7</v>
      </c>
      <c r="AE15" s="24">
        <f t="shared" si="2"/>
        <v>16.997661730319557</v>
      </c>
    </row>
    <row r="16" spans="1:31" ht="12.75">
      <c r="A16" s="104"/>
      <c r="B16" s="22" t="s">
        <v>14</v>
      </c>
      <c r="C16" s="54">
        <v>89</v>
      </c>
      <c r="D16" s="54">
        <v>86</v>
      </c>
      <c r="E16" s="56">
        <v>209.6</v>
      </c>
      <c r="F16" s="56">
        <v>204.1</v>
      </c>
      <c r="G16" s="24">
        <f t="shared" si="3"/>
        <v>-2.6240458015267176</v>
      </c>
      <c r="H16" s="38">
        <v>226.2</v>
      </c>
      <c r="I16" s="38">
        <v>218.8</v>
      </c>
      <c r="J16" s="24">
        <f t="shared" si="0"/>
        <v>-3.271441202475675</v>
      </c>
      <c r="K16" s="38">
        <v>267.4</v>
      </c>
      <c r="L16" s="38">
        <v>256.4</v>
      </c>
      <c r="M16" s="24">
        <f t="shared" si="1"/>
        <v>-4.113687359760658</v>
      </c>
      <c r="N16" s="72">
        <v>13.2</v>
      </c>
      <c r="O16" s="72">
        <v>30.7</v>
      </c>
      <c r="P16" s="24">
        <f t="shared" si="8"/>
        <v>132.5757575757576</v>
      </c>
      <c r="Q16" s="39">
        <v>81.7</v>
      </c>
      <c r="R16" s="39">
        <v>90</v>
      </c>
      <c r="S16" s="30">
        <f t="shared" si="4"/>
        <v>10.15911872705018</v>
      </c>
      <c r="T16" s="43">
        <v>603</v>
      </c>
      <c r="U16" s="43">
        <v>619.5</v>
      </c>
      <c r="V16" s="24">
        <f t="shared" si="5"/>
        <v>2.736318407960199</v>
      </c>
      <c r="W16" s="43">
        <v>1002.6</v>
      </c>
      <c r="X16" s="43">
        <v>1053.4</v>
      </c>
      <c r="Y16" s="24">
        <f t="shared" si="6"/>
        <v>5.066826251745468</v>
      </c>
      <c r="Z16" s="43">
        <v>70.1</v>
      </c>
      <c r="AA16" s="43">
        <v>134.3</v>
      </c>
      <c r="AB16" s="24">
        <f t="shared" si="7"/>
        <v>91.583452211127</v>
      </c>
      <c r="AC16" s="43">
        <v>2800.5</v>
      </c>
      <c r="AD16" s="43">
        <v>2952.5</v>
      </c>
      <c r="AE16" s="24">
        <f t="shared" si="2"/>
        <v>5.427602213890377</v>
      </c>
    </row>
    <row r="17" spans="1:31" ht="12.75">
      <c r="A17" s="104"/>
      <c r="B17" s="22" t="s">
        <v>15</v>
      </c>
      <c r="C17" s="54">
        <v>99</v>
      </c>
      <c r="D17" s="54">
        <v>101</v>
      </c>
      <c r="E17" s="56">
        <v>109.4</v>
      </c>
      <c r="F17" s="56">
        <v>-15.8</v>
      </c>
      <c r="G17" s="24">
        <f t="shared" si="3"/>
        <v>-114.44241316270566</v>
      </c>
      <c r="H17" s="38">
        <v>246.6</v>
      </c>
      <c r="I17" s="38">
        <v>-84</v>
      </c>
      <c r="J17" s="24">
        <f t="shared" si="0"/>
        <v>-134.0632603406326</v>
      </c>
      <c r="K17" s="38">
        <v>327.7</v>
      </c>
      <c r="L17" s="38">
        <v>-10.3</v>
      </c>
      <c r="M17" s="24">
        <f t="shared" si="1"/>
        <v>-103.14311870613366</v>
      </c>
      <c r="N17" s="72">
        <v>34.5</v>
      </c>
      <c r="O17" s="72">
        <v>63.9</v>
      </c>
      <c r="P17" s="24">
        <f t="shared" si="8"/>
        <v>85.21739130434783</v>
      </c>
      <c r="Q17" s="39">
        <v>104.4</v>
      </c>
      <c r="R17" s="39">
        <v>121.2</v>
      </c>
      <c r="S17" s="30">
        <f t="shared" si="4"/>
        <v>16.091954022988503</v>
      </c>
      <c r="T17" s="43">
        <v>720.3</v>
      </c>
      <c r="U17" s="43">
        <v>757.6</v>
      </c>
      <c r="V17" s="24">
        <f t="shared" si="5"/>
        <v>5.178397889768162</v>
      </c>
      <c r="W17" s="43">
        <v>1060.5</v>
      </c>
      <c r="X17" s="43">
        <v>998.4</v>
      </c>
      <c r="Y17" s="24">
        <f t="shared" si="6"/>
        <v>-5.855728429985858</v>
      </c>
      <c r="Z17" s="43">
        <v>21</v>
      </c>
      <c r="AA17" s="43">
        <v>160.4</v>
      </c>
      <c r="AB17" s="24">
        <f t="shared" si="7"/>
        <v>663.8095238095239</v>
      </c>
      <c r="AC17" s="43">
        <v>2537.5</v>
      </c>
      <c r="AD17" s="43">
        <v>3077</v>
      </c>
      <c r="AE17" s="24">
        <f t="shared" si="2"/>
        <v>21.261083743842367</v>
      </c>
    </row>
    <row r="18" spans="1:31" ht="12.75">
      <c r="A18" s="104"/>
      <c r="B18" s="22" t="s">
        <v>16</v>
      </c>
      <c r="C18" s="54">
        <v>117</v>
      </c>
      <c r="D18" s="54">
        <v>126</v>
      </c>
      <c r="E18" s="56">
        <v>109.4</v>
      </c>
      <c r="F18" s="56">
        <v>194.3</v>
      </c>
      <c r="G18" s="24">
        <f t="shared" si="3"/>
        <v>77.60511882998172</v>
      </c>
      <c r="H18" s="38">
        <v>130.1</v>
      </c>
      <c r="I18" s="38">
        <v>195.7</v>
      </c>
      <c r="J18" s="24">
        <f t="shared" si="0"/>
        <v>50.422751729438886</v>
      </c>
      <c r="K18" s="38">
        <v>163.5</v>
      </c>
      <c r="L18" s="38">
        <v>229.4</v>
      </c>
      <c r="M18" s="24">
        <f t="shared" si="1"/>
        <v>40.30581039755352</v>
      </c>
      <c r="N18" s="72">
        <v>2.7</v>
      </c>
      <c r="O18" s="72">
        <v>7.9</v>
      </c>
      <c r="P18" s="24">
        <f t="shared" si="8"/>
        <v>192.59259259259258</v>
      </c>
      <c r="Q18" s="39">
        <v>63.6</v>
      </c>
      <c r="R18" s="39">
        <v>93.6</v>
      </c>
      <c r="S18" s="30">
        <f t="shared" si="4"/>
        <v>47.169811320754704</v>
      </c>
      <c r="T18" s="43">
        <v>490.4</v>
      </c>
      <c r="U18" s="43">
        <v>500.1</v>
      </c>
      <c r="V18" s="24">
        <f t="shared" si="5"/>
        <v>1.977977161500825</v>
      </c>
      <c r="W18" s="43">
        <v>702.2</v>
      </c>
      <c r="X18" s="43">
        <v>859.7</v>
      </c>
      <c r="Y18" s="24">
        <f t="shared" si="6"/>
        <v>22.429507262888066</v>
      </c>
      <c r="Z18" s="43">
        <v>3.8</v>
      </c>
      <c r="AA18" s="43">
        <v>11.2</v>
      </c>
      <c r="AB18" s="24">
        <f t="shared" si="7"/>
        <v>194.73684210526315</v>
      </c>
      <c r="AC18" s="43">
        <v>1700.2</v>
      </c>
      <c r="AD18" s="43">
        <v>1855.1</v>
      </c>
      <c r="AE18" s="24">
        <f t="shared" si="2"/>
        <v>9.11069285966356</v>
      </c>
    </row>
    <row r="19" spans="1:31" ht="12.75">
      <c r="A19" s="104"/>
      <c r="B19" s="22" t="s">
        <v>17</v>
      </c>
      <c r="C19" s="54">
        <v>20</v>
      </c>
      <c r="D19" s="54">
        <v>19</v>
      </c>
      <c r="E19" s="56">
        <v>579.6</v>
      </c>
      <c r="F19" s="56">
        <v>564.1</v>
      </c>
      <c r="G19" s="24">
        <f t="shared" si="3"/>
        <v>-2.674258109040718</v>
      </c>
      <c r="H19" s="38">
        <v>411.9</v>
      </c>
      <c r="I19" s="38">
        <v>418.7</v>
      </c>
      <c r="J19" s="24">
        <f t="shared" si="0"/>
        <v>1.650886137411996</v>
      </c>
      <c r="K19" s="38">
        <v>451.2</v>
      </c>
      <c r="L19" s="38">
        <v>457.1</v>
      </c>
      <c r="M19" s="24">
        <f t="shared" si="1"/>
        <v>1.307624113475185</v>
      </c>
      <c r="N19" s="72">
        <v>0</v>
      </c>
      <c r="O19" s="72">
        <v>1.7</v>
      </c>
      <c r="P19" s="24" t="e">
        <f t="shared" si="8"/>
        <v>#DIV/0!</v>
      </c>
      <c r="Q19" s="39">
        <v>40.2</v>
      </c>
      <c r="R19" s="39">
        <v>83.8</v>
      </c>
      <c r="S19" s="30">
        <f t="shared" si="4"/>
        <v>108.45771144278604</v>
      </c>
      <c r="T19" s="43">
        <v>150.3</v>
      </c>
      <c r="U19" s="43">
        <v>156.5</v>
      </c>
      <c r="V19" s="24">
        <f t="shared" si="5"/>
        <v>4.125083166999327</v>
      </c>
      <c r="W19" s="43">
        <v>817.2</v>
      </c>
      <c r="X19" s="43">
        <v>826.2</v>
      </c>
      <c r="Y19" s="24">
        <f t="shared" si="6"/>
        <v>1.1013215859030836</v>
      </c>
      <c r="Z19" s="43">
        <v>52.7</v>
      </c>
      <c r="AA19" s="43">
        <v>-56</v>
      </c>
      <c r="AB19" s="24">
        <f t="shared" si="7"/>
        <v>-206.26185958254268</v>
      </c>
      <c r="AC19" s="43">
        <v>2837.2</v>
      </c>
      <c r="AD19" s="43">
        <v>2983.8</v>
      </c>
      <c r="AE19" s="24">
        <f t="shared" si="2"/>
        <v>5.167066121528281</v>
      </c>
    </row>
    <row r="20" spans="1:31" ht="12.75">
      <c r="A20" s="104"/>
      <c r="B20" s="22" t="s">
        <v>18</v>
      </c>
      <c r="C20" s="54">
        <v>30</v>
      </c>
      <c r="D20" s="54">
        <v>29</v>
      </c>
      <c r="E20" s="56">
        <v>601.3</v>
      </c>
      <c r="F20" s="56">
        <v>372.5</v>
      </c>
      <c r="G20" s="24">
        <f t="shared" si="3"/>
        <v>-38.050889738899045</v>
      </c>
      <c r="H20" s="38">
        <v>409.6</v>
      </c>
      <c r="I20" s="38">
        <v>272.5</v>
      </c>
      <c r="J20" s="24">
        <f t="shared" si="0"/>
        <v>-33.47167968750001</v>
      </c>
      <c r="K20" s="38">
        <v>446.2</v>
      </c>
      <c r="L20" s="38">
        <v>308.3</v>
      </c>
      <c r="M20" s="24">
        <f t="shared" si="1"/>
        <v>-30.905423576871353</v>
      </c>
      <c r="N20" s="72">
        <v>13.6</v>
      </c>
      <c r="O20" s="72">
        <v>21.3</v>
      </c>
      <c r="P20" s="24">
        <f t="shared" si="8"/>
        <v>56.617647058823536</v>
      </c>
      <c r="Q20" s="39">
        <v>92.2</v>
      </c>
      <c r="R20" s="39">
        <v>95.7</v>
      </c>
      <c r="S20" s="30">
        <f t="shared" si="4"/>
        <v>3.7960954446854664</v>
      </c>
      <c r="T20" s="43">
        <v>407.1</v>
      </c>
      <c r="U20" s="43">
        <v>435.4</v>
      </c>
      <c r="V20" s="24">
        <f t="shared" si="5"/>
        <v>6.951608941292055</v>
      </c>
      <c r="W20" s="43">
        <v>1099.9</v>
      </c>
      <c r="X20" s="43">
        <v>911.4</v>
      </c>
      <c r="Y20" s="24">
        <f t="shared" si="6"/>
        <v>-17.13792162923903</v>
      </c>
      <c r="Z20" s="43">
        <v>-24.3</v>
      </c>
      <c r="AA20" s="43">
        <v>-105.3</v>
      </c>
      <c r="AB20" s="24">
        <f t="shared" si="7"/>
        <v>333.3333333333333</v>
      </c>
      <c r="AC20" s="43">
        <v>4684.2</v>
      </c>
      <c r="AD20" s="43">
        <v>4583.7</v>
      </c>
      <c r="AE20" s="24">
        <f t="shared" si="2"/>
        <v>-2.1455104393493016</v>
      </c>
    </row>
    <row r="21" spans="1:31" ht="13.5" customHeight="1" thickBot="1">
      <c r="A21" s="105"/>
      <c r="B21" s="13" t="s">
        <v>73</v>
      </c>
      <c r="C21" s="52">
        <v>24</v>
      </c>
      <c r="D21" s="52">
        <v>22</v>
      </c>
      <c r="E21" s="57">
        <v>412.7</v>
      </c>
      <c r="F21" s="57">
        <v>531.1</v>
      </c>
      <c r="G21" s="26">
        <f t="shared" si="3"/>
        <v>28.68912042645991</v>
      </c>
      <c r="H21" s="40">
        <v>350.1</v>
      </c>
      <c r="I21" s="40">
        <v>430.1</v>
      </c>
      <c r="J21" s="27">
        <f t="shared" si="0"/>
        <v>22.85061411025421</v>
      </c>
      <c r="K21" s="40">
        <v>378.9</v>
      </c>
      <c r="L21" s="40">
        <v>462.1</v>
      </c>
      <c r="M21" s="26">
        <f t="shared" si="1"/>
        <v>21.958300343098454</v>
      </c>
      <c r="N21" s="73">
        <v>57.5</v>
      </c>
      <c r="O21" s="73">
        <v>15.3</v>
      </c>
      <c r="P21" s="26">
        <f t="shared" si="8"/>
        <v>-73.3913043478261</v>
      </c>
      <c r="Q21" s="40">
        <v>63</v>
      </c>
      <c r="R21" s="40">
        <v>47.8</v>
      </c>
      <c r="S21" s="31">
        <f t="shared" si="4"/>
        <v>-24.126984126984134</v>
      </c>
      <c r="T21" s="44">
        <v>558.4</v>
      </c>
      <c r="U21" s="44">
        <v>600.7</v>
      </c>
      <c r="V21" s="26">
        <f t="shared" si="5"/>
        <v>7.57521489971348</v>
      </c>
      <c r="W21" s="44">
        <v>1082.4</v>
      </c>
      <c r="X21" s="44">
        <v>1278</v>
      </c>
      <c r="Y21" s="26">
        <f t="shared" si="6"/>
        <v>18.070953436807084</v>
      </c>
      <c r="Z21" s="44">
        <v>17.4</v>
      </c>
      <c r="AA21" s="44">
        <v>116.9</v>
      </c>
      <c r="AB21" s="26">
        <f t="shared" si="7"/>
        <v>571.8390804597701</v>
      </c>
      <c r="AC21" s="44">
        <v>2002</v>
      </c>
      <c r="AD21" s="44">
        <v>2470.4</v>
      </c>
      <c r="AE21" s="26">
        <f t="shared" si="2"/>
        <v>23.396603396603403</v>
      </c>
    </row>
    <row r="22" spans="1:31" ht="12.75" customHeight="1">
      <c r="A22" s="103" t="s">
        <v>10</v>
      </c>
      <c r="B22" s="22" t="s">
        <v>24</v>
      </c>
      <c r="C22" s="54">
        <v>22</v>
      </c>
      <c r="D22" s="54">
        <v>22</v>
      </c>
      <c r="E22" s="56">
        <v>303.4</v>
      </c>
      <c r="F22" s="56">
        <v>362.3</v>
      </c>
      <c r="G22" s="24">
        <f t="shared" si="3"/>
        <v>19.41331575477918</v>
      </c>
      <c r="H22" s="38">
        <v>334.6</v>
      </c>
      <c r="I22" s="38">
        <v>371.9</v>
      </c>
      <c r="J22" s="51">
        <f t="shared" si="0"/>
        <v>11.14763897190674</v>
      </c>
      <c r="K22" s="38">
        <v>360.9</v>
      </c>
      <c r="L22" s="38">
        <v>399</v>
      </c>
      <c r="M22" s="21">
        <f t="shared" si="1"/>
        <v>10.556940980881137</v>
      </c>
      <c r="N22" s="72">
        <v>3</v>
      </c>
      <c r="O22" s="72">
        <v>1.6</v>
      </c>
      <c r="P22" s="21">
        <f t="shared" si="8"/>
        <v>-46.666666666666664</v>
      </c>
      <c r="Q22" s="38">
        <v>86.2</v>
      </c>
      <c r="R22" s="38">
        <v>39.9</v>
      </c>
      <c r="S22" s="30">
        <f t="shared" si="4"/>
        <v>-53.7122969837587</v>
      </c>
      <c r="T22" s="42">
        <v>473.2</v>
      </c>
      <c r="U22" s="42">
        <v>638</v>
      </c>
      <c r="V22" s="24">
        <f t="shared" si="5"/>
        <v>34.82671174978867</v>
      </c>
      <c r="W22" s="43">
        <v>1004.4</v>
      </c>
      <c r="X22" s="43">
        <v>1110.6</v>
      </c>
      <c r="Y22" s="24">
        <f t="shared" si="6"/>
        <v>10.573476702508954</v>
      </c>
      <c r="Z22" s="43">
        <v>-82.5</v>
      </c>
      <c r="AA22" s="43">
        <v>-72.6</v>
      </c>
      <c r="AB22" s="24">
        <f t="shared" si="7"/>
        <v>-12.000000000000007</v>
      </c>
      <c r="AC22" s="43">
        <v>2919.5</v>
      </c>
      <c r="AD22" s="43">
        <v>3381.7</v>
      </c>
      <c r="AE22" s="24">
        <f t="shared" si="2"/>
        <v>15.831477992806981</v>
      </c>
    </row>
    <row r="23" spans="1:31" ht="12.75">
      <c r="A23" s="104"/>
      <c r="B23" s="22" t="s">
        <v>19</v>
      </c>
      <c r="C23" s="54">
        <v>36</v>
      </c>
      <c r="D23" s="54">
        <v>36</v>
      </c>
      <c r="E23" s="56">
        <v>270.2</v>
      </c>
      <c r="F23" s="56">
        <v>308.5</v>
      </c>
      <c r="G23" s="24">
        <f t="shared" si="3"/>
        <v>14.174685418208737</v>
      </c>
      <c r="H23" s="38">
        <v>299.2</v>
      </c>
      <c r="I23" s="38">
        <v>339</v>
      </c>
      <c r="J23" s="24">
        <f t="shared" si="0"/>
        <v>13.302139037433157</v>
      </c>
      <c r="K23" s="38">
        <v>330.2</v>
      </c>
      <c r="L23" s="38">
        <v>372.7</v>
      </c>
      <c r="M23" s="24">
        <f t="shared" si="1"/>
        <v>12.8709872804361</v>
      </c>
      <c r="N23" s="72">
        <v>8</v>
      </c>
      <c r="O23" s="72">
        <v>12.8</v>
      </c>
      <c r="P23" s="24">
        <f t="shared" si="8"/>
        <v>60.00000000000001</v>
      </c>
      <c r="Q23" s="38">
        <v>77.1</v>
      </c>
      <c r="R23" s="38">
        <v>43.2</v>
      </c>
      <c r="S23" s="30">
        <f t="shared" si="4"/>
        <v>-43.96887159533073</v>
      </c>
      <c r="T23" s="42">
        <v>510.5</v>
      </c>
      <c r="U23" s="42">
        <v>563.7</v>
      </c>
      <c r="V23" s="24">
        <f t="shared" si="5"/>
        <v>10.421155729676796</v>
      </c>
      <c r="W23" s="43">
        <v>926.5</v>
      </c>
      <c r="X23" s="43">
        <v>1039.7</v>
      </c>
      <c r="Y23" s="24">
        <f t="shared" si="6"/>
        <v>12.218024824608747</v>
      </c>
      <c r="Z23" s="43">
        <v>27.7</v>
      </c>
      <c r="AA23" s="43">
        <v>87.1</v>
      </c>
      <c r="AB23" s="24">
        <f t="shared" si="7"/>
        <v>214.44043321299637</v>
      </c>
      <c r="AC23" s="43">
        <v>2104.5</v>
      </c>
      <c r="AD23" s="43">
        <v>2678.2</v>
      </c>
      <c r="AE23" s="24">
        <f t="shared" si="2"/>
        <v>27.260631979092416</v>
      </c>
    </row>
    <row r="24" spans="1:31" ht="12.75">
      <c r="A24" s="104"/>
      <c r="B24" s="22" t="s">
        <v>20</v>
      </c>
      <c r="C24" s="54">
        <v>149</v>
      </c>
      <c r="D24" s="54">
        <v>149</v>
      </c>
      <c r="E24" s="56">
        <v>236.9</v>
      </c>
      <c r="F24" s="56">
        <v>234.7</v>
      </c>
      <c r="G24" s="24">
        <f>(F24-E24)/E24*100</f>
        <v>-0.9286618826509148</v>
      </c>
      <c r="H24" s="38">
        <v>249.6</v>
      </c>
      <c r="I24" s="38">
        <v>248.5</v>
      </c>
      <c r="J24" s="24">
        <f t="shared" si="0"/>
        <v>-0.440705128205126</v>
      </c>
      <c r="K24" s="38">
        <v>288.5</v>
      </c>
      <c r="L24" s="38">
        <v>288.4</v>
      </c>
      <c r="M24" s="24">
        <f t="shared" si="1"/>
        <v>-0.03466204506066646</v>
      </c>
      <c r="N24" s="72">
        <v>12.1</v>
      </c>
      <c r="O24" s="72">
        <v>6.3</v>
      </c>
      <c r="P24" s="24">
        <f t="shared" si="8"/>
        <v>-47.93388429752066</v>
      </c>
      <c r="Q24" s="38">
        <v>48.8</v>
      </c>
      <c r="R24" s="38">
        <v>56.7</v>
      </c>
      <c r="S24" s="30">
        <f t="shared" si="4"/>
        <v>16.188524590163947</v>
      </c>
      <c r="T24" s="42">
        <v>468.9</v>
      </c>
      <c r="U24" s="42">
        <v>487.1</v>
      </c>
      <c r="V24" s="24">
        <f t="shared" si="5"/>
        <v>3.881424610791223</v>
      </c>
      <c r="W24" s="43">
        <v>848.2</v>
      </c>
      <c r="X24" s="43">
        <v>875.1</v>
      </c>
      <c r="Y24" s="24">
        <f t="shared" si="6"/>
        <v>3.171421834472999</v>
      </c>
      <c r="Z24" s="43">
        <v>17.1</v>
      </c>
      <c r="AA24" s="43">
        <v>-20.6</v>
      </c>
      <c r="AB24" s="24">
        <f t="shared" si="7"/>
        <v>-220.46783625730995</v>
      </c>
      <c r="AC24" s="43">
        <v>1850.6</v>
      </c>
      <c r="AD24" s="43">
        <v>1989.8</v>
      </c>
      <c r="AE24" s="24">
        <f t="shared" si="2"/>
        <v>7.521884794120829</v>
      </c>
    </row>
    <row r="25" spans="1:31" ht="12.75">
      <c r="A25" s="104"/>
      <c r="B25" s="22" t="s">
        <v>21</v>
      </c>
      <c r="C25" s="54">
        <v>220</v>
      </c>
      <c r="D25" s="54">
        <v>220</v>
      </c>
      <c r="E25" s="56">
        <v>284.8</v>
      </c>
      <c r="F25" s="56">
        <v>279</v>
      </c>
      <c r="G25" s="24">
        <f t="shared" si="3"/>
        <v>-2.0365168539325884</v>
      </c>
      <c r="H25" s="38">
        <v>255.6</v>
      </c>
      <c r="I25" s="38">
        <v>249.2</v>
      </c>
      <c r="J25" s="24">
        <f t="shared" si="0"/>
        <v>-2.5039123630672946</v>
      </c>
      <c r="K25" s="38">
        <v>291.4</v>
      </c>
      <c r="L25" s="38">
        <v>282.7</v>
      </c>
      <c r="M25" s="24">
        <f t="shared" si="1"/>
        <v>-2.9855868222374706</v>
      </c>
      <c r="N25" s="72">
        <v>14.2</v>
      </c>
      <c r="O25" s="72">
        <v>20.8</v>
      </c>
      <c r="P25" s="24">
        <f t="shared" si="8"/>
        <v>46.47887323943663</v>
      </c>
      <c r="Q25" s="39">
        <v>61.1</v>
      </c>
      <c r="R25" s="39">
        <v>63.8</v>
      </c>
      <c r="S25" s="30">
        <f t="shared" si="4"/>
        <v>4.4189852700490935</v>
      </c>
      <c r="T25" s="43">
        <v>476</v>
      </c>
      <c r="U25" s="43">
        <v>495.1</v>
      </c>
      <c r="V25" s="24">
        <f t="shared" si="5"/>
        <v>4.012605042016811</v>
      </c>
      <c r="W25" s="43">
        <v>868.2</v>
      </c>
      <c r="X25" s="43">
        <v>889.4</v>
      </c>
      <c r="Y25" s="24">
        <f t="shared" si="6"/>
        <v>2.441833678875827</v>
      </c>
      <c r="Z25" s="43">
        <v>32.5</v>
      </c>
      <c r="AA25" s="43">
        <v>155.1</v>
      </c>
      <c r="AB25" s="24">
        <f t="shared" si="7"/>
        <v>377.2307692307692</v>
      </c>
      <c r="AC25" s="43">
        <v>2387.1</v>
      </c>
      <c r="AD25" s="43">
        <v>2581.4</v>
      </c>
      <c r="AE25" s="24">
        <f t="shared" si="2"/>
        <v>8.139583595157312</v>
      </c>
    </row>
    <row r="26" spans="1:31" ht="12.75">
      <c r="A26" s="104"/>
      <c r="B26" s="22" t="s">
        <v>22</v>
      </c>
      <c r="C26" s="54">
        <v>281</v>
      </c>
      <c r="D26" s="54">
        <v>281</v>
      </c>
      <c r="E26" s="56">
        <v>450.5</v>
      </c>
      <c r="F26" s="56">
        <v>381.2</v>
      </c>
      <c r="G26" s="24">
        <f t="shared" si="3"/>
        <v>-15.382907880133187</v>
      </c>
      <c r="H26" s="38">
        <v>319.5</v>
      </c>
      <c r="I26" s="38">
        <v>274</v>
      </c>
      <c r="J26" s="24">
        <f t="shared" si="0"/>
        <v>-14.241001564945227</v>
      </c>
      <c r="K26" s="38">
        <v>353.2</v>
      </c>
      <c r="L26" s="38">
        <v>307.6</v>
      </c>
      <c r="M26" s="24">
        <f t="shared" si="1"/>
        <v>-12.910532276330683</v>
      </c>
      <c r="N26" s="72">
        <v>9.8</v>
      </c>
      <c r="O26" s="72">
        <v>29.3</v>
      </c>
      <c r="P26" s="24">
        <f t="shared" si="8"/>
        <v>198.97959183673467</v>
      </c>
      <c r="Q26" s="39">
        <v>68.9</v>
      </c>
      <c r="R26" s="39">
        <v>70.1</v>
      </c>
      <c r="S26" s="30">
        <f t="shared" si="4"/>
        <v>1.7416545718432344</v>
      </c>
      <c r="T26" s="43">
        <v>404.8</v>
      </c>
      <c r="U26" s="43">
        <v>440.2</v>
      </c>
      <c r="V26" s="24">
        <f t="shared" si="5"/>
        <v>8.745059288537544</v>
      </c>
      <c r="W26" s="43">
        <v>941.1</v>
      </c>
      <c r="X26" s="43">
        <v>919.4</v>
      </c>
      <c r="Y26" s="24">
        <f t="shared" si="6"/>
        <v>-2.305812347253219</v>
      </c>
      <c r="Z26" s="43">
        <v>197.5</v>
      </c>
      <c r="AA26" s="43">
        <v>210</v>
      </c>
      <c r="AB26" s="24">
        <f t="shared" si="7"/>
        <v>6.329113924050633</v>
      </c>
      <c r="AC26" s="43">
        <v>3682.4</v>
      </c>
      <c r="AD26" s="43">
        <v>3855.4</v>
      </c>
      <c r="AE26" s="24">
        <f t="shared" si="2"/>
        <v>4.6980230284597</v>
      </c>
    </row>
    <row r="27" spans="1:31" ht="13.5" thickBot="1">
      <c r="A27" s="105"/>
      <c r="B27" s="13" t="s">
        <v>23</v>
      </c>
      <c r="C27" s="52">
        <v>220</v>
      </c>
      <c r="D27" s="52">
        <v>220</v>
      </c>
      <c r="E27" s="57">
        <v>702.9</v>
      </c>
      <c r="F27" s="57">
        <v>569.7</v>
      </c>
      <c r="G27" s="26">
        <f t="shared" si="3"/>
        <v>-18.950064020486547</v>
      </c>
      <c r="H27" s="40">
        <v>397.2</v>
      </c>
      <c r="I27" s="40">
        <v>323.3</v>
      </c>
      <c r="J27" s="27">
        <f t="shared" si="0"/>
        <v>-18.60523665659617</v>
      </c>
      <c r="K27" s="40">
        <v>426.8</v>
      </c>
      <c r="L27" s="40">
        <v>353.6</v>
      </c>
      <c r="M27" s="26">
        <f t="shared" si="1"/>
        <v>-17.15089034676663</v>
      </c>
      <c r="N27" s="73">
        <v>15.8</v>
      </c>
      <c r="O27" s="73">
        <v>28.2</v>
      </c>
      <c r="P27" s="27">
        <f t="shared" si="8"/>
        <v>78.48101265822784</v>
      </c>
      <c r="Q27" s="40">
        <v>92.3</v>
      </c>
      <c r="R27" s="40">
        <v>123.8</v>
      </c>
      <c r="S27" s="31">
        <f t="shared" si="4"/>
        <v>34.12784398699892</v>
      </c>
      <c r="T27" s="44">
        <v>369.2</v>
      </c>
      <c r="U27" s="44">
        <v>385.9</v>
      </c>
      <c r="V27" s="26">
        <f t="shared" si="5"/>
        <v>4.523293607800647</v>
      </c>
      <c r="W27" s="74">
        <v>1125.8</v>
      </c>
      <c r="X27" s="74">
        <v>1042</v>
      </c>
      <c r="Y27" s="26">
        <f t="shared" si="6"/>
        <v>-7.443595665304668</v>
      </c>
      <c r="Z27" s="44">
        <v>248.3</v>
      </c>
      <c r="AA27" s="44">
        <v>402.1</v>
      </c>
      <c r="AB27" s="26">
        <f t="shared" si="7"/>
        <v>61.94120016109545</v>
      </c>
      <c r="AC27" s="44">
        <v>5932</v>
      </c>
      <c r="AD27" s="44">
        <v>6709.4</v>
      </c>
      <c r="AE27" s="26">
        <f t="shared" si="2"/>
        <v>13.105192178017525</v>
      </c>
    </row>
    <row r="28" ht="12.75">
      <c r="U28" s="43"/>
    </row>
    <row r="29" spans="2:11" ht="12.75">
      <c r="B29" s="100" t="s">
        <v>80</v>
      </c>
      <c r="C29" s="80"/>
      <c r="D29" s="80"/>
      <c r="E29" s="80"/>
      <c r="F29" s="80"/>
      <c r="G29" s="80"/>
      <c r="K29" s="62"/>
    </row>
    <row r="30" ht="12.75">
      <c r="B30" s="88" t="s">
        <v>81</v>
      </c>
    </row>
    <row r="31" ht="12.75">
      <c r="B31" s="88"/>
    </row>
    <row r="32" spans="2:26" ht="12.75">
      <c r="B32" s="69"/>
      <c r="Z32" s="99">
        <f>(X10-W10)/W10</f>
        <v>-0.06935572184705238</v>
      </c>
    </row>
    <row r="34" spans="12:13" ht="12.75">
      <c r="L34" s="62"/>
      <c r="M34" s="62"/>
    </row>
    <row r="35" spans="12:13" ht="12.75">
      <c r="L35" s="62"/>
      <c r="M35" s="62"/>
    </row>
    <row r="39" ht="12.75">
      <c r="F39" s="85"/>
    </row>
    <row r="40" ht="12.75">
      <c r="F40" s="85"/>
    </row>
    <row r="41" ht="12.75">
      <c r="F41" s="85"/>
    </row>
    <row r="42" ht="12.75">
      <c r="F42" s="85"/>
    </row>
    <row r="43" ht="12.75">
      <c r="F43" s="85"/>
    </row>
    <row r="44" ht="12.75">
      <c r="F44" s="85"/>
    </row>
    <row r="45" ht="12.75">
      <c r="F45" s="85"/>
    </row>
    <row r="54" ht="12.75">
      <c r="L54" s="62"/>
    </row>
  </sheetData>
  <sheetProtection/>
  <mergeCells count="6">
    <mergeCell ref="AC2:AD2"/>
    <mergeCell ref="A5:A12"/>
    <mergeCell ref="A13:A21"/>
    <mergeCell ref="A22:A27"/>
    <mergeCell ref="C2:D2"/>
    <mergeCell ref="N2:O2"/>
  </mergeCells>
  <printOptions/>
  <pageMargins left="0.36" right="0.28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82" zoomScaleNormal="82" zoomScalePageLayoutView="0" workbookViewId="0" topLeftCell="A1">
      <selection activeCell="J16" sqref="J16"/>
    </sheetView>
  </sheetViews>
  <sheetFormatPr defaultColWidth="11.421875" defaultRowHeight="12.75"/>
  <cols>
    <col min="1" max="1" width="7.00390625" style="0" customWidth="1"/>
    <col min="2" max="2" width="23.140625" style="0" bestFit="1" customWidth="1"/>
    <col min="3" max="3" width="7.57421875" style="36" bestFit="1" customWidth="1"/>
    <col min="7" max="7" width="9.28125" style="0" bestFit="1" customWidth="1"/>
    <col min="8" max="8" width="13.28125" style="0" customWidth="1"/>
    <col min="9" max="9" width="14.28125" style="0" customWidth="1"/>
    <col min="10" max="10" width="9.28125" style="0" bestFit="1" customWidth="1"/>
    <col min="13" max="13" width="9.28125" style="0" bestFit="1" customWidth="1"/>
  </cols>
  <sheetData>
    <row r="1" ht="12.75">
      <c r="B1" s="69" t="s">
        <v>82</v>
      </c>
    </row>
    <row r="2" spans="1:2" ht="12.75">
      <c r="A2" s="4"/>
      <c r="B2" s="70" t="s">
        <v>74</v>
      </c>
    </row>
    <row r="3" spans="1:4" ht="12.75">
      <c r="A3" s="87" t="s">
        <v>79</v>
      </c>
      <c r="B3" s="47"/>
      <c r="D3" s="1" t="s">
        <v>33</v>
      </c>
    </row>
    <row r="4" spans="1:13" ht="12.75">
      <c r="A4" t="s">
        <v>33</v>
      </c>
      <c r="B4" s="22"/>
      <c r="C4" s="101" t="s">
        <v>68</v>
      </c>
      <c r="D4" s="102"/>
      <c r="E4" s="46" t="s">
        <v>25</v>
      </c>
      <c r="F4" s="3"/>
      <c r="G4" s="3" t="s">
        <v>27</v>
      </c>
      <c r="H4" s="46" t="s">
        <v>26</v>
      </c>
      <c r="I4" s="46"/>
      <c r="J4" s="2" t="s">
        <v>27</v>
      </c>
      <c r="K4" s="2" t="s">
        <v>30</v>
      </c>
      <c r="L4" s="46"/>
      <c r="M4" s="5" t="s">
        <v>27</v>
      </c>
    </row>
    <row r="5" spans="1:13" ht="13.5" thickBot="1">
      <c r="A5" s="8"/>
      <c r="B5" s="13"/>
      <c r="C5" s="52">
        <v>2017</v>
      </c>
      <c r="D5" s="52">
        <v>2018</v>
      </c>
      <c r="E5" s="13">
        <v>2017</v>
      </c>
      <c r="F5" s="13">
        <v>2018</v>
      </c>
      <c r="G5" s="13"/>
      <c r="H5" s="45">
        <v>2017</v>
      </c>
      <c r="I5" s="45">
        <v>2018</v>
      </c>
      <c r="J5" s="45"/>
      <c r="K5" s="11">
        <v>2017</v>
      </c>
      <c r="L5" s="11">
        <v>2018</v>
      </c>
      <c r="M5" s="10"/>
    </row>
    <row r="6" spans="1:14" ht="13.5" thickBot="1">
      <c r="A6" s="15" t="s">
        <v>0</v>
      </c>
      <c r="B6" s="23" t="s">
        <v>1</v>
      </c>
      <c r="C6" s="53">
        <v>928</v>
      </c>
      <c r="D6" s="53">
        <v>916</v>
      </c>
      <c r="E6" s="68">
        <v>426.5</v>
      </c>
      <c r="F6" s="23">
        <v>381.4</v>
      </c>
      <c r="G6" s="20">
        <f>(F6-E6)/E6*100</f>
        <v>-10.57444314185229</v>
      </c>
      <c r="H6" s="37">
        <v>323.3</v>
      </c>
      <c r="I6" s="37">
        <v>287.5</v>
      </c>
      <c r="J6" s="28">
        <f aca="true" t="shared" si="0" ref="J6:J29">(I6-H6)/H6*100</f>
        <v>-11.073306526446029</v>
      </c>
      <c r="K6" s="37">
        <v>356.5</v>
      </c>
      <c r="L6" s="37">
        <v>320.5</v>
      </c>
      <c r="M6" s="28">
        <f aca="true" t="shared" si="1" ref="M6:M29">(L6-K6)/K6*100</f>
        <v>-10.098176718092567</v>
      </c>
      <c r="N6" s="58"/>
    </row>
    <row r="7" spans="1:14" ht="12.75" customHeight="1">
      <c r="A7" s="103" t="s">
        <v>29</v>
      </c>
      <c r="B7" s="22" t="s">
        <v>2</v>
      </c>
      <c r="C7" s="54">
        <v>188</v>
      </c>
      <c r="D7" s="54">
        <v>181</v>
      </c>
      <c r="E7" s="56">
        <v>382.7</v>
      </c>
      <c r="F7" s="56">
        <v>216.8</v>
      </c>
      <c r="G7" s="24">
        <f aca="true" t="shared" si="2" ref="G7:G29">(F7-E7)/E7*100</f>
        <v>-43.349882414423824</v>
      </c>
      <c r="H7" s="38">
        <v>365.2</v>
      </c>
      <c r="I7" s="38">
        <v>228.3</v>
      </c>
      <c r="J7" s="51">
        <f t="shared" si="0"/>
        <v>-37.48630887185104</v>
      </c>
      <c r="K7" s="38">
        <v>404.9</v>
      </c>
      <c r="L7" s="38">
        <v>268.3</v>
      </c>
      <c r="M7" s="21">
        <f t="shared" si="1"/>
        <v>-33.73672511731291</v>
      </c>
      <c r="N7" s="58"/>
    </row>
    <row r="8" spans="1:14" ht="12.75">
      <c r="A8" s="104"/>
      <c r="B8" s="22" t="s">
        <v>3</v>
      </c>
      <c r="C8" s="54">
        <v>147</v>
      </c>
      <c r="D8" s="54">
        <v>143</v>
      </c>
      <c r="E8" s="56">
        <v>346.1</v>
      </c>
      <c r="F8" s="56">
        <v>368.5</v>
      </c>
      <c r="G8" s="24">
        <f t="shared" si="2"/>
        <v>6.4721178850043275</v>
      </c>
      <c r="H8" s="38">
        <v>308.6</v>
      </c>
      <c r="I8" s="38">
        <v>318.8</v>
      </c>
      <c r="J8" s="24">
        <f t="shared" si="0"/>
        <v>3.305249513933891</v>
      </c>
      <c r="K8" s="38">
        <v>342.6</v>
      </c>
      <c r="L8" s="38">
        <v>352.7</v>
      </c>
      <c r="M8" s="24">
        <f t="shared" si="1"/>
        <v>2.9480443666082796</v>
      </c>
      <c r="N8" s="58"/>
    </row>
    <row r="9" spans="1:14" ht="12.75">
      <c r="A9" s="104"/>
      <c r="B9" s="89" t="s">
        <v>4</v>
      </c>
      <c r="C9" s="90">
        <v>63</v>
      </c>
      <c r="D9" s="90">
        <v>65</v>
      </c>
      <c r="E9" s="91">
        <v>598.5</v>
      </c>
      <c r="F9" s="91">
        <v>428.1</v>
      </c>
      <c r="G9" s="92">
        <f t="shared" si="2"/>
        <v>-28.471177944862152</v>
      </c>
      <c r="H9" s="93">
        <v>368.6</v>
      </c>
      <c r="I9" s="93">
        <v>270.2</v>
      </c>
      <c r="J9" s="92">
        <f t="shared" si="0"/>
        <v>-26.695604991861106</v>
      </c>
      <c r="K9" s="93">
        <v>396.6</v>
      </c>
      <c r="L9" s="93">
        <v>298.8</v>
      </c>
      <c r="M9" s="92">
        <f t="shared" si="1"/>
        <v>-24.65960665658094</v>
      </c>
      <c r="N9" s="58"/>
    </row>
    <row r="10" spans="1:14" ht="12.75">
      <c r="A10" s="104"/>
      <c r="B10" s="89" t="s">
        <v>5</v>
      </c>
      <c r="C10" s="90">
        <v>94</v>
      </c>
      <c r="D10" s="90">
        <v>92</v>
      </c>
      <c r="E10" s="91">
        <v>374.7</v>
      </c>
      <c r="F10" s="91">
        <v>419.4</v>
      </c>
      <c r="G10" s="92">
        <f t="shared" si="2"/>
        <v>11.929543634907924</v>
      </c>
      <c r="H10" s="93">
        <v>269.3</v>
      </c>
      <c r="I10" s="93">
        <v>297.9</v>
      </c>
      <c r="J10" s="92">
        <f t="shared" si="0"/>
        <v>10.62012625324915</v>
      </c>
      <c r="K10" s="93">
        <v>297.2</v>
      </c>
      <c r="L10" s="93">
        <v>328.9</v>
      </c>
      <c r="M10" s="92">
        <f t="shared" si="1"/>
        <v>10.666218034993268</v>
      </c>
      <c r="N10" s="58"/>
    </row>
    <row r="11" spans="1:14" ht="12.75">
      <c r="A11" s="104"/>
      <c r="B11" s="97" t="s">
        <v>6</v>
      </c>
      <c r="C11" s="75">
        <v>182</v>
      </c>
      <c r="D11" s="75">
        <v>180</v>
      </c>
      <c r="E11" s="76">
        <v>441</v>
      </c>
      <c r="F11" s="76">
        <v>458.8</v>
      </c>
      <c r="G11" s="77">
        <f t="shared" si="2"/>
        <v>4.036281179138325</v>
      </c>
      <c r="H11" s="39">
        <v>302.3</v>
      </c>
      <c r="I11" s="39">
        <v>299.7</v>
      </c>
      <c r="J11" s="77">
        <f t="shared" si="0"/>
        <v>-0.8600727753886941</v>
      </c>
      <c r="K11" s="39">
        <v>332.9</v>
      </c>
      <c r="L11" s="39">
        <v>328.3</v>
      </c>
      <c r="M11" s="77">
        <f t="shared" si="1"/>
        <v>-1.3817963352357965</v>
      </c>
      <c r="N11" s="58"/>
    </row>
    <row r="12" spans="1:14" ht="12.75">
      <c r="A12" s="104"/>
      <c r="B12" s="22" t="s">
        <v>7</v>
      </c>
      <c r="C12" s="54">
        <v>72</v>
      </c>
      <c r="D12" s="54">
        <v>74</v>
      </c>
      <c r="E12" s="56">
        <v>470.3</v>
      </c>
      <c r="F12" s="56">
        <v>347.3</v>
      </c>
      <c r="G12" s="24">
        <f t="shared" si="2"/>
        <v>-26.153519030406123</v>
      </c>
      <c r="H12" s="38">
        <v>370.2</v>
      </c>
      <c r="I12" s="38">
        <v>259.6</v>
      </c>
      <c r="J12" s="24">
        <f t="shared" si="0"/>
        <v>-29.875742841707176</v>
      </c>
      <c r="K12" s="38">
        <v>411.7</v>
      </c>
      <c r="L12" s="38">
        <v>298.4</v>
      </c>
      <c r="M12" s="24">
        <f t="shared" si="1"/>
        <v>-27.52003886324994</v>
      </c>
      <c r="N12" s="58"/>
    </row>
    <row r="13" spans="1:14" ht="12.75">
      <c r="A13" s="104"/>
      <c r="B13" s="22" t="s">
        <v>8</v>
      </c>
      <c r="C13" s="54">
        <v>74</v>
      </c>
      <c r="D13" s="54">
        <v>71</v>
      </c>
      <c r="E13" s="56">
        <v>443.2</v>
      </c>
      <c r="F13" s="56">
        <v>408.5</v>
      </c>
      <c r="G13" s="24">
        <f t="shared" si="2"/>
        <v>-7.829422382671478</v>
      </c>
      <c r="H13" s="38">
        <v>311.4</v>
      </c>
      <c r="I13" s="38">
        <v>283.6</v>
      </c>
      <c r="J13" s="25">
        <f t="shared" si="0"/>
        <v>-8.927424534360936</v>
      </c>
      <c r="K13" s="38">
        <v>344.3</v>
      </c>
      <c r="L13" s="38">
        <v>315.4</v>
      </c>
      <c r="M13" s="24">
        <f t="shared" si="1"/>
        <v>-8.393842579146103</v>
      </c>
      <c r="N13" s="58"/>
    </row>
    <row r="14" spans="1:14" ht="13.5" thickBot="1">
      <c r="A14" s="105"/>
      <c r="B14" s="13" t="s">
        <v>9</v>
      </c>
      <c r="C14" s="52">
        <v>108</v>
      </c>
      <c r="D14" s="52">
        <v>110</v>
      </c>
      <c r="E14" s="57">
        <v>489.5</v>
      </c>
      <c r="F14" s="57">
        <v>489.2</v>
      </c>
      <c r="G14" s="26">
        <f t="shared" si="2"/>
        <v>-0.06128702757916473</v>
      </c>
      <c r="H14" s="40">
        <v>323.5</v>
      </c>
      <c r="I14" s="40">
        <v>315.1</v>
      </c>
      <c r="J14" s="27">
        <f t="shared" si="0"/>
        <v>-2.596599690880982</v>
      </c>
      <c r="K14" s="40">
        <v>356.2</v>
      </c>
      <c r="L14" s="40">
        <v>348.1</v>
      </c>
      <c r="M14" s="26">
        <f t="shared" si="1"/>
        <v>-2.2740033688938706</v>
      </c>
      <c r="N14" s="59"/>
    </row>
    <row r="15" spans="1:13" ht="12.75" customHeight="1">
      <c r="A15" s="103" t="s">
        <v>28</v>
      </c>
      <c r="B15" s="22" t="s">
        <v>11</v>
      </c>
      <c r="C15" s="54">
        <v>312</v>
      </c>
      <c r="D15" s="54">
        <v>314</v>
      </c>
      <c r="E15" s="56">
        <v>591.5</v>
      </c>
      <c r="F15" s="56">
        <v>565.5</v>
      </c>
      <c r="G15" s="24">
        <f t="shared" si="2"/>
        <v>-4.395604395604396</v>
      </c>
      <c r="H15" s="38">
        <v>343.7</v>
      </c>
      <c r="I15" s="38">
        <v>321.5</v>
      </c>
      <c r="J15" s="51">
        <f t="shared" si="0"/>
        <v>-6.4591213267384315</v>
      </c>
      <c r="K15" s="38">
        <v>374.8</v>
      </c>
      <c r="L15" s="38">
        <v>352.3</v>
      </c>
      <c r="M15" s="21">
        <f t="shared" si="1"/>
        <v>-6.003201707577374</v>
      </c>
    </row>
    <row r="16" spans="1:13" ht="12.75">
      <c r="A16" s="104"/>
      <c r="B16" s="22" t="s">
        <v>12</v>
      </c>
      <c r="C16" s="54">
        <v>28</v>
      </c>
      <c r="D16" s="54">
        <v>27</v>
      </c>
      <c r="E16" s="56">
        <v>819.3</v>
      </c>
      <c r="F16" s="56">
        <v>520.8</v>
      </c>
      <c r="G16" s="24">
        <f t="shared" si="2"/>
        <v>-36.4335408275357</v>
      </c>
      <c r="H16" s="38">
        <v>416.4</v>
      </c>
      <c r="I16" s="38">
        <v>265.3</v>
      </c>
      <c r="J16" s="24">
        <f t="shared" si="0"/>
        <v>-36.287223823246876</v>
      </c>
      <c r="K16" s="38">
        <v>441.6</v>
      </c>
      <c r="L16" s="38">
        <v>290</v>
      </c>
      <c r="M16" s="24">
        <f t="shared" si="1"/>
        <v>-34.32971014492754</v>
      </c>
    </row>
    <row r="17" spans="1:13" ht="12.75">
      <c r="A17" s="104"/>
      <c r="B17" s="22" t="s">
        <v>13</v>
      </c>
      <c r="C17" s="54">
        <v>45</v>
      </c>
      <c r="D17" s="54">
        <v>40</v>
      </c>
      <c r="E17" s="56">
        <v>543.2</v>
      </c>
      <c r="F17" s="56">
        <v>583.4</v>
      </c>
      <c r="G17" s="24">
        <f t="shared" si="2"/>
        <v>7.400589101620016</v>
      </c>
      <c r="H17" s="38">
        <v>319.9</v>
      </c>
      <c r="I17" s="38">
        <v>324.8</v>
      </c>
      <c r="J17" s="24">
        <f t="shared" si="0"/>
        <v>1.531728665207888</v>
      </c>
      <c r="K17" s="38">
        <v>349.2</v>
      </c>
      <c r="L17" s="38">
        <v>354.4</v>
      </c>
      <c r="M17" s="24">
        <f t="shared" si="1"/>
        <v>1.4891179839633415</v>
      </c>
    </row>
    <row r="18" spans="1:13" ht="12.75">
      <c r="A18" s="104"/>
      <c r="B18" s="22" t="s">
        <v>14</v>
      </c>
      <c r="C18" s="54">
        <v>89</v>
      </c>
      <c r="D18" s="54">
        <v>86</v>
      </c>
      <c r="E18" s="56">
        <v>209.6</v>
      </c>
      <c r="F18" s="56">
        <v>204.1</v>
      </c>
      <c r="G18" s="24">
        <f t="shared" si="2"/>
        <v>-2.6240458015267176</v>
      </c>
      <c r="H18" s="38">
        <v>226.2</v>
      </c>
      <c r="I18" s="38">
        <v>218.8</v>
      </c>
      <c r="J18" s="24">
        <f t="shared" si="0"/>
        <v>-3.271441202475675</v>
      </c>
      <c r="K18" s="38">
        <v>267.4</v>
      </c>
      <c r="L18" s="38">
        <v>256.4</v>
      </c>
      <c r="M18" s="24">
        <f t="shared" si="1"/>
        <v>-4.113687359760658</v>
      </c>
    </row>
    <row r="19" spans="1:13" ht="12.75">
      <c r="A19" s="104"/>
      <c r="B19" s="22" t="s">
        <v>15</v>
      </c>
      <c r="C19" s="54">
        <v>99</v>
      </c>
      <c r="D19" s="54">
        <v>101</v>
      </c>
      <c r="E19" s="56">
        <v>109.4</v>
      </c>
      <c r="F19" s="56">
        <v>-15.8</v>
      </c>
      <c r="G19" s="24">
        <f t="shared" si="2"/>
        <v>-114.44241316270566</v>
      </c>
      <c r="H19" s="38">
        <v>246.6</v>
      </c>
      <c r="I19" s="38">
        <v>-84</v>
      </c>
      <c r="J19" s="24"/>
      <c r="K19" s="38">
        <v>327.7</v>
      </c>
      <c r="L19" s="38">
        <v>-10.3</v>
      </c>
      <c r="M19" s="24"/>
    </row>
    <row r="20" spans="1:13" ht="12.75">
      <c r="A20" s="104"/>
      <c r="B20" s="22" t="s">
        <v>16</v>
      </c>
      <c r="C20" s="54">
        <v>117</v>
      </c>
      <c r="D20" s="54">
        <v>126</v>
      </c>
      <c r="E20" s="56">
        <v>109.4</v>
      </c>
      <c r="F20" s="56">
        <v>194.3</v>
      </c>
      <c r="G20" s="24">
        <f t="shared" si="2"/>
        <v>77.60511882998172</v>
      </c>
      <c r="H20" s="38">
        <v>130.1</v>
      </c>
      <c r="I20" s="38">
        <v>195.7</v>
      </c>
      <c r="J20" s="24">
        <f t="shared" si="0"/>
        <v>50.422751729438886</v>
      </c>
      <c r="K20" s="38">
        <v>163.5</v>
      </c>
      <c r="L20" s="38">
        <v>229.4</v>
      </c>
      <c r="M20" s="24">
        <f t="shared" si="1"/>
        <v>40.30581039755352</v>
      </c>
    </row>
    <row r="21" spans="1:13" ht="12.75">
      <c r="A21" s="104"/>
      <c r="B21" s="22" t="s">
        <v>17</v>
      </c>
      <c r="C21" s="54">
        <v>20</v>
      </c>
      <c r="D21" s="54">
        <v>19</v>
      </c>
      <c r="E21" s="56">
        <v>579.6</v>
      </c>
      <c r="F21" s="56">
        <v>564.1</v>
      </c>
      <c r="G21" s="24">
        <f t="shared" si="2"/>
        <v>-2.674258109040718</v>
      </c>
      <c r="H21" s="38">
        <v>411.9</v>
      </c>
      <c r="I21" s="38">
        <v>418.7</v>
      </c>
      <c r="J21" s="24">
        <f t="shared" si="0"/>
        <v>1.650886137411996</v>
      </c>
      <c r="K21" s="38">
        <v>451.2</v>
      </c>
      <c r="L21" s="38">
        <v>457.1</v>
      </c>
      <c r="M21" s="24">
        <f t="shared" si="1"/>
        <v>1.307624113475185</v>
      </c>
    </row>
    <row r="22" spans="1:13" ht="12.75">
      <c r="A22" s="104"/>
      <c r="B22" s="22" t="s">
        <v>18</v>
      </c>
      <c r="C22" s="54">
        <v>30</v>
      </c>
      <c r="D22" s="54">
        <v>29</v>
      </c>
      <c r="E22" s="56">
        <v>601.3</v>
      </c>
      <c r="F22" s="56">
        <v>372.5</v>
      </c>
      <c r="G22" s="24">
        <f t="shared" si="2"/>
        <v>-38.050889738899045</v>
      </c>
      <c r="H22" s="38">
        <v>409.6</v>
      </c>
      <c r="I22" s="38">
        <v>272.5</v>
      </c>
      <c r="J22" s="24">
        <f t="shared" si="0"/>
        <v>-33.47167968750001</v>
      </c>
      <c r="K22" s="38">
        <v>446.2</v>
      </c>
      <c r="L22" s="38">
        <v>308.3</v>
      </c>
      <c r="M22" s="24">
        <f t="shared" si="1"/>
        <v>-30.905423576871353</v>
      </c>
    </row>
    <row r="23" spans="1:13" ht="13.5" thickBot="1">
      <c r="A23" s="105"/>
      <c r="B23" s="13" t="s">
        <v>73</v>
      </c>
      <c r="C23" s="52">
        <v>24</v>
      </c>
      <c r="D23" s="52">
        <v>22</v>
      </c>
      <c r="E23" s="57">
        <v>412.7</v>
      </c>
      <c r="F23" s="57">
        <v>531.1</v>
      </c>
      <c r="G23" s="26">
        <f t="shared" si="2"/>
        <v>28.68912042645991</v>
      </c>
      <c r="H23" s="40">
        <v>350.1</v>
      </c>
      <c r="I23" s="40">
        <v>430.1</v>
      </c>
      <c r="J23" s="27">
        <f t="shared" si="0"/>
        <v>22.85061411025421</v>
      </c>
      <c r="K23" s="40">
        <v>378.9</v>
      </c>
      <c r="L23" s="40">
        <v>462.1</v>
      </c>
      <c r="M23" s="26">
        <f t="shared" si="1"/>
        <v>21.958300343098454</v>
      </c>
    </row>
    <row r="24" spans="1:13" ht="12.75" customHeight="1">
      <c r="A24" s="103" t="s">
        <v>10</v>
      </c>
      <c r="B24" s="22" t="s">
        <v>24</v>
      </c>
      <c r="C24" s="54">
        <v>22</v>
      </c>
      <c r="D24" s="54">
        <v>22</v>
      </c>
      <c r="E24" s="56">
        <v>303.4</v>
      </c>
      <c r="F24" s="56">
        <v>362.3</v>
      </c>
      <c r="G24" s="24">
        <f t="shared" si="2"/>
        <v>19.41331575477918</v>
      </c>
      <c r="H24" s="38">
        <v>334.6</v>
      </c>
      <c r="I24" s="38">
        <v>371.9</v>
      </c>
      <c r="J24" s="51">
        <f t="shared" si="0"/>
        <v>11.14763897190674</v>
      </c>
      <c r="K24" s="38">
        <v>360.9</v>
      </c>
      <c r="L24" s="38">
        <v>399</v>
      </c>
      <c r="M24" s="21">
        <f t="shared" si="1"/>
        <v>10.556940980881137</v>
      </c>
    </row>
    <row r="25" spans="1:13" ht="12.75">
      <c r="A25" s="104"/>
      <c r="B25" s="22" t="s">
        <v>19</v>
      </c>
      <c r="C25" s="54">
        <v>36</v>
      </c>
      <c r="D25" s="54">
        <v>36</v>
      </c>
      <c r="E25" s="56">
        <v>270.2</v>
      </c>
      <c r="F25" s="56">
        <v>308.5</v>
      </c>
      <c r="G25" s="24">
        <f t="shared" si="2"/>
        <v>14.174685418208737</v>
      </c>
      <c r="H25" s="38">
        <v>299.2</v>
      </c>
      <c r="I25" s="38">
        <v>339</v>
      </c>
      <c r="J25" s="24">
        <f t="shared" si="0"/>
        <v>13.302139037433157</v>
      </c>
      <c r="K25" s="38">
        <v>330.2</v>
      </c>
      <c r="L25" s="38">
        <v>372.7</v>
      </c>
      <c r="M25" s="24">
        <f t="shared" si="1"/>
        <v>12.8709872804361</v>
      </c>
    </row>
    <row r="26" spans="1:13" ht="12.75">
      <c r="A26" s="104"/>
      <c r="B26" s="22" t="s">
        <v>20</v>
      </c>
      <c r="C26" s="54">
        <v>149</v>
      </c>
      <c r="D26" s="54">
        <v>149</v>
      </c>
      <c r="E26" s="56">
        <v>236.9</v>
      </c>
      <c r="F26" s="56">
        <v>234.7</v>
      </c>
      <c r="G26" s="24">
        <f>(F26-E26)/E26*100</f>
        <v>-0.9286618826509148</v>
      </c>
      <c r="H26" s="38">
        <v>249.6</v>
      </c>
      <c r="I26" s="38">
        <v>248.5</v>
      </c>
      <c r="J26" s="24">
        <f t="shared" si="0"/>
        <v>-0.440705128205126</v>
      </c>
      <c r="K26" s="38">
        <v>288.5</v>
      </c>
      <c r="L26" s="38">
        <v>288.4</v>
      </c>
      <c r="M26" s="24">
        <f t="shared" si="1"/>
        <v>-0.03466204506066646</v>
      </c>
    </row>
    <row r="27" spans="1:13" ht="12.75">
      <c r="A27" s="104"/>
      <c r="B27" s="22" t="s">
        <v>21</v>
      </c>
      <c r="C27" s="54">
        <v>220</v>
      </c>
      <c r="D27" s="54">
        <v>220</v>
      </c>
      <c r="E27" s="56">
        <v>284.8</v>
      </c>
      <c r="F27" s="56">
        <v>279</v>
      </c>
      <c r="G27" s="24">
        <f t="shared" si="2"/>
        <v>-2.0365168539325884</v>
      </c>
      <c r="H27" s="38">
        <v>255.6</v>
      </c>
      <c r="I27" s="38">
        <v>249.2</v>
      </c>
      <c r="J27" s="24">
        <f t="shared" si="0"/>
        <v>-2.5039123630672946</v>
      </c>
      <c r="K27" s="38">
        <v>291.4</v>
      </c>
      <c r="L27" s="38">
        <v>282.7</v>
      </c>
      <c r="M27" s="24">
        <f t="shared" si="1"/>
        <v>-2.9855868222374706</v>
      </c>
    </row>
    <row r="28" spans="1:13" ht="12.75">
      <c r="A28" s="104"/>
      <c r="B28" s="22" t="s">
        <v>22</v>
      </c>
      <c r="C28" s="54">
        <v>281</v>
      </c>
      <c r="D28" s="54">
        <v>281</v>
      </c>
      <c r="E28" s="56">
        <v>450.5</v>
      </c>
      <c r="F28" s="56">
        <v>381.2</v>
      </c>
      <c r="G28" s="24">
        <f t="shared" si="2"/>
        <v>-15.382907880133187</v>
      </c>
      <c r="H28" s="38">
        <v>319.5</v>
      </c>
      <c r="I28" s="38">
        <v>274</v>
      </c>
      <c r="J28" s="24">
        <f t="shared" si="0"/>
        <v>-14.241001564945227</v>
      </c>
      <c r="K28" s="38">
        <v>353.2</v>
      </c>
      <c r="L28" s="38">
        <v>307.6</v>
      </c>
      <c r="M28" s="24">
        <f t="shared" si="1"/>
        <v>-12.910532276330683</v>
      </c>
    </row>
    <row r="29" spans="1:13" ht="13.5" thickBot="1">
      <c r="A29" s="105"/>
      <c r="B29" s="13" t="s">
        <v>23</v>
      </c>
      <c r="C29" s="52">
        <v>220</v>
      </c>
      <c r="D29" s="52">
        <v>220</v>
      </c>
      <c r="E29" s="57">
        <v>702.9</v>
      </c>
      <c r="F29" s="57">
        <v>569.7</v>
      </c>
      <c r="G29" s="26">
        <f t="shared" si="2"/>
        <v>-18.950064020486547</v>
      </c>
      <c r="H29" s="40">
        <v>397.2</v>
      </c>
      <c r="I29" s="40">
        <v>323.3</v>
      </c>
      <c r="J29" s="27">
        <f t="shared" si="0"/>
        <v>-18.60523665659617</v>
      </c>
      <c r="K29" s="40">
        <v>426.8</v>
      </c>
      <c r="L29" s="40">
        <v>353.6</v>
      </c>
      <c r="M29" s="26">
        <f t="shared" si="1"/>
        <v>-17.15089034676663</v>
      </c>
    </row>
    <row r="30" ht="12.75">
      <c r="C30"/>
    </row>
    <row r="31" spans="2:11" ht="12.75">
      <c r="B31" s="100" t="s">
        <v>80</v>
      </c>
      <c r="C31" s="80"/>
      <c r="D31" s="80"/>
      <c r="E31" s="80"/>
      <c r="F31" s="80"/>
      <c r="G31" s="80"/>
      <c r="K31" s="62"/>
    </row>
    <row r="32" spans="2:3" ht="12.75">
      <c r="B32" s="88" t="s">
        <v>81</v>
      </c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 customHeight="1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 customHeight="1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 customHeight="1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 customHeight="1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 customHeight="1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 customHeight="1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</sheetData>
  <sheetProtection/>
  <mergeCells count="4">
    <mergeCell ref="C4:D4"/>
    <mergeCell ref="A7:A14"/>
    <mergeCell ref="A15:A23"/>
    <mergeCell ref="A24:A29"/>
  </mergeCells>
  <printOptions/>
  <pageMargins left="0.33" right="0.19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51" sqref="E51"/>
    </sheetView>
  </sheetViews>
  <sheetFormatPr defaultColWidth="11.421875" defaultRowHeight="12.75"/>
  <cols>
    <col min="2" max="2" width="23.140625" style="0" bestFit="1" customWidth="1"/>
  </cols>
  <sheetData>
    <row r="1" spans="3:5" ht="12.75">
      <c r="C1" s="49" t="s">
        <v>69</v>
      </c>
      <c r="D1" s="1"/>
      <c r="E1" s="50"/>
    </row>
    <row r="2" spans="1:5" ht="12.75">
      <c r="A2" s="113" t="s">
        <v>34</v>
      </c>
      <c r="B2" s="114"/>
      <c r="C2" s="106" t="s">
        <v>72</v>
      </c>
      <c r="D2" s="107"/>
      <c r="E2" s="5" t="s">
        <v>27</v>
      </c>
    </row>
    <row r="3" spans="1:5" ht="13.5" thickBot="1">
      <c r="A3" s="115"/>
      <c r="B3" s="116"/>
      <c r="C3" s="52">
        <v>2017</v>
      </c>
      <c r="D3" s="52">
        <v>2018</v>
      </c>
      <c r="E3" s="11"/>
    </row>
    <row r="4" spans="1:5" ht="13.5" thickBot="1">
      <c r="A4" s="14" t="s">
        <v>0</v>
      </c>
      <c r="B4" s="15" t="s">
        <v>1</v>
      </c>
      <c r="C4" s="37">
        <v>12.1</v>
      </c>
      <c r="D4" s="37">
        <v>22.6</v>
      </c>
      <c r="E4" s="28">
        <f>(D4-C4)/C4*100</f>
        <v>86.77685950413225</v>
      </c>
    </row>
    <row r="5" spans="1:5" ht="12.75">
      <c r="A5" s="108" t="s">
        <v>29</v>
      </c>
      <c r="B5" s="7" t="s">
        <v>2</v>
      </c>
      <c r="C5" s="71">
        <v>15</v>
      </c>
      <c r="D5" s="71">
        <v>27.2</v>
      </c>
      <c r="E5" s="51">
        <f>(D5-C5)/C5*100</f>
        <v>81.33333333333333</v>
      </c>
    </row>
    <row r="6" spans="1:8" ht="12.75">
      <c r="A6" s="108"/>
      <c r="B6" s="7" t="s">
        <v>3</v>
      </c>
      <c r="C6" s="72">
        <v>35</v>
      </c>
      <c r="D6" s="72">
        <v>69.8</v>
      </c>
      <c r="E6" s="24">
        <f aca="true" t="shared" si="0" ref="E6:E27">(D6-C6)/C6*100</f>
        <v>99.42857142857142</v>
      </c>
      <c r="G6" s="60"/>
      <c r="H6" s="60"/>
    </row>
    <row r="7" spans="1:8" ht="12.75">
      <c r="A7" s="108"/>
      <c r="B7" s="7" t="s">
        <v>4</v>
      </c>
      <c r="C7" s="94">
        <v>1.7</v>
      </c>
      <c r="D7" s="94">
        <v>0.7</v>
      </c>
      <c r="E7" s="92">
        <f t="shared" si="0"/>
        <v>-58.82352941176471</v>
      </c>
      <c r="G7" s="60"/>
      <c r="H7" s="60"/>
    </row>
    <row r="8" spans="1:8" ht="12.75">
      <c r="A8" s="108"/>
      <c r="B8" s="7" t="s">
        <v>5</v>
      </c>
      <c r="C8" s="94">
        <v>3.9</v>
      </c>
      <c r="D8" s="94">
        <v>15.7</v>
      </c>
      <c r="E8" s="92">
        <f t="shared" si="0"/>
        <v>302.56410256410254</v>
      </c>
      <c r="G8" s="60"/>
      <c r="H8" s="60"/>
    </row>
    <row r="9" spans="1:8" ht="12.75">
      <c r="A9" s="108"/>
      <c r="B9" s="7" t="s">
        <v>6</v>
      </c>
      <c r="C9" s="78">
        <v>3.7</v>
      </c>
      <c r="D9" s="78">
        <v>11.6</v>
      </c>
      <c r="E9" s="77">
        <f t="shared" si="0"/>
        <v>213.51351351351352</v>
      </c>
      <c r="G9" s="60"/>
      <c r="H9" s="60"/>
    </row>
    <row r="10" spans="1:8" ht="12.75">
      <c r="A10" s="108"/>
      <c r="B10" s="7" t="s">
        <v>7</v>
      </c>
      <c r="C10" s="72">
        <v>11.1</v>
      </c>
      <c r="D10" s="72">
        <v>15.1</v>
      </c>
      <c r="E10" s="24">
        <f t="shared" si="0"/>
        <v>36.03603603603604</v>
      </c>
      <c r="G10" s="60"/>
      <c r="H10" s="60"/>
    </row>
    <row r="11" spans="1:8" ht="12.75">
      <c r="A11" s="108"/>
      <c r="B11" s="7" t="s">
        <v>8</v>
      </c>
      <c r="C11" s="72">
        <v>14.1</v>
      </c>
      <c r="D11" s="72">
        <v>11.3</v>
      </c>
      <c r="E11" s="24">
        <f t="shared" si="0"/>
        <v>-19.858156028368786</v>
      </c>
      <c r="G11" s="60"/>
      <c r="H11" s="60"/>
    </row>
    <row r="12" spans="1:8" ht="13.5" thickBot="1">
      <c r="A12" s="109"/>
      <c r="B12" s="10" t="s">
        <v>9</v>
      </c>
      <c r="C12" s="73">
        <v>2.8</v>
      </c>
      <c r="D12" s="73">
        <v>2.5</v>
      </c>
      <c r="E12" s="26">
        <f t="shared" si="0"/>
        <v>-10.714285714285708</v>
      </c>
      <c r="G12" s="60"/>
      <c r="H12" s="60"/>
    </row>
    <row r="13" spans="1:8" ht="12.75">
      <c r="A13" s="110" t="s">
        <v>28</v>
      </c>
      <c r="B13" s="7" t="s">
        <v>11</v>
      </c>
      <c r="C13" s="72">
        <v>8.5</v>
      </c>
      <c r="D13" s="72">
        <v>14.6</v>
      </c>
      <c r="E13" s="21">
        <f t="shared" si="0"/>
        <v>71.76470588235294</v>
      </c>
      <c r="G13" s="4"/>
      <c r="H13" s="4"/>
    </row>
    <row r="14" spans="1:5" ht="12.75">
      <c r="A14" s="111"/>
      <c r="B14" s="7" t="s">
        <v>12</v>
      </c>
      <c r="C14" s="72">
        <v>0.5</v>
      </c>
      <c r="D14" s="72">
        <v>0.7</v>
      </c>
      <c r="E14" s="24">
        <f t="shared" si="0"/>
        <v>39.99999999999999</v>
      </c>
    </row>
    <row r="15" spans="1:5" ht="12.75">
      <c r="A15" s="111"/>
      <c r="B15" s="7" t="s">
        <v>13</v>
      </c>
      <c r="C15" s="72">
        <v>4.5</v>
      </c>
      <c r="D15" s="72">
        <v>17.7</v>
      </c>
      <c r="E15" s="24">
        <f t="shared" si="0"/>
        <v>293.3333333333333</v>
      </c>
    </row>
    <row r="16" spans="1:5" ht="12.75">
      <c r="A16" s="111"/>
      <c r="B16" s="7" t="s">
        <v>14</v>
      </c>
      <c r="C16" s="72">
        <v>13.2</v>
      </c>
      <c r="D16" s="72">
        <v>30.7</v>
      </c>
      <c r="E16" s="24">
        <f t="shared" si="0"/>
        <v>132.5757575757576</v>
      </c>
    </row>
    <row r="17" spans="1:5" ht="12.75">
      <c r="A17" s="111"/>
      <c r="B17" s="7" t="s">
        <v>15</v>
      </c>
      <c r="C17" s="72">
        <v>34.5</v>
      </c>
      <c r="D17" s="72">
        <v>63.9</v>
      </c>
      <c r="E17" s="24">
        <f t="shared" si="0"/>
        <v>85.21739130434783</v>
      </c>
    </row>
    <row r="18" spans="1:8" ht="12.75">
      <c r="A18" s="111"/>
      <c r="B18" s="7" t="s">
        <v>16</v>
      </c>
      <c r="C18" s="72">
        <v>2.7</v>
      </c>
      <c r="D18" s="72">
        <v>7.9</v>
      </c>
      <c r="E18" s="24">
        <f t="shared" si="0"/>
        <v>192.59259259259258</v>
      </c>
      <c r="H18" s="4"/>
    </row>
    <row r="19" spans="1:5" ht="12.75">
      <c r="A19" s="111"/>
      <c r="B19" s="7" t="s">
        <v>17</v>
      </c>
      <c r="C19" s="72">
        <v>0</v>
      </c>
      <c r="D19" s="72">
        <v>1.7</v>
      </c>
      <c r="E19" s="24" t="e">
        <f t="shared" si="0"/>
        <v>#DIV/0!</v>
      </c>
    </row>
    <row r="20" spans="1:5" ht="12.75">
      <c r="A20" s="111"/>
      <c r="B20" s="7" t="s">
        <v>18</v>
      </c>
      <c r="C20" s="72">
        <v>13.6</v>
      </c>
      <c r="D20" s="72">
        <v>21.3</v>
      </c>
      <c r="E20" s="24">
        <f t="shared" si="0"/>
        <v>56.617647058823536</v>
      </c>
    </row>
    <row r="21" spans="1:5" ht="13.5" thickBot="1">
      <c r="A21" s="112"/>
      <c r="B21" s="10" t="s">
        <v>73</v>
      </c>
      <c r="C21" s="73">
        <v>57.5</v>
      </c>
      <c r="D21" s="73">
        <v>15.3</v>
      </c>
      <c r="E21" s="26">
        <f t="shared" si="0"/>
        <v>-73.3913043478261</v>
      </c>
    </row>
    <row r="22" spans="1:5" ht="12.75">
      <c r="A22" s="110" t="s">
        <v>10</v>
      </c>
      <c r="B22" s="7" t="s">
        <v>24</v>
      </c>
      <c r="C22" s="72">
        <v>3</v>
      </c>
      <c r="D22" s="72">
        <v>1.6</v>
      </c>
      <c r="E22" s="21">
        <f t="shared" si="0"/>
        <v>-46.666666666666664</v>
      </c>
    </row>
    <row r="23" spans="1:5" ht="12.75">
      <c r="A23" s="108"/>
      <c r="B23" s="7" t="s">
        <v>19</v>
      </c>
      <c r="C23" s="72">
        <v>8</v>
      </c>
      <c r="D23" s="72">
        <v>12.8</v>
      </c>
      <c r="E23" s="24">
        <f t="shared" si="0"/>
        <v>60.00000000000001</v>
      </c>
    </row>
    <row r="24" spans="1:5" ht="12.75">
      <c r="A24" s="108"/>
      <c r="B24" s="7" t="s">
        <v>20</v>
      </c>
      <c r="C24" s="72">
        <v>12.1</v>
      </c>
      <c r="D24" s="72">
        <v>6.3</v>
      </c>
      <c r="E24" s="24">
        <f t="shared" si="0"/>
        <v>-47.93388429752066</v>
      </c>
    </row>
    <row r="25" spans="1:5" ht="12.75">
      <c r="A25" s="108"/>
      <c r="B25" s="7" t="s">
        <v>21</v>
      </c>
      <c r="C25" s="72">
        <v>14.2</v>
      </c>
      <c r="D25" s="72">
        <v>20.8</v>
      </c>
      <c r="E25" s="24">
        <f t="shared" si="0"/>
        <v>46.47887323943663</v>
      </c>
    </row>
    <row r="26" spans="1:5" ht="12.75">
      <c r="A26" s="108"/>
      <c r="B26" s="7" t="s">
        <v>22</v>
      </c>
      <c r="C26" s="72">
        <v>9.8</v>
      </c>
      <c r="D26" s="72">
        <v>29.3</v>
      </c>
      <c r="E26" s="24">
        <f t="shared" si="0"/>
        <v>198.97959183673467</v>
      </c>
    </row>
    <row r="27" spans="1:5" ht="13.5" thickBot="1">
      <c r="A27" s="109"/>
      <c r="B27" s="10" t="s">
        <v>23</v>
      </c>
      <c r="C27" s="73">
        <v>15.8</v>
      </c>
      <c r="D27" s="73">
        <v>28.2</v>
      </c>
      <c r="E27" s="27">
        <f t="shared" si="0"/>
        <v>78.48101265822784</v>
      </c>
    </row>
  </sheetData>
  <sheetProtection/>
  <mergeCells count="5">
    <mergeCell ref="C2:D2"/>
    <mergeCell ref="A5:A12"/>
    <mergeCell ref="A13:A21"/>
    <mergeCell ref="A22:A27"/>
    <mergeCell ref="A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44" sqref="F44"/>
    </sheetView>
  </sheetViews>
  <sheetFormatPr defaultColWidth="11.421875" defaultRowHeight="12.75"/>
  <cols>
    <col min="2" max="2" width="23.140625" style="0" bestFit="1" customWidth="1"/>
  </cols>
  <sheetData>
    <row r="1" spans="3:5" ht="12.75">
      <c r="C1" s="49" t="s">
        <v>70</v>
      </c>
      <c r="D1" s="1"/>
      <c r="E1" s="50"/>
    </row>
    <row r="2" spans="1:5" ht="12.75">
      <c r="A2" s="117" t="s">
        <v>35</v>
      </c>
      <c r="B2" s="118"/>
      <c r="C2" s="2" t="s">
        <v>25</v>
      </c>
      <c r="D2" s="3"/>
      <c r="E2" s="5" t="s">
        <v>27</v>
      </c>
    </row>
    <row r="3" spans="1:5" ht="13.5" thickBot="1">
      <c r="A3" s="119"/>
      <c r="B3" s="120"/>
      <c r="C3" s="17">
        <v>2017</v>
      </c>
      <c r="D3" s="17">
        <v>2018</v>
      </c>
      <c r="E3" s="11"/>
    </row>
    <row r="4" spans="1:5" ht="13.5" thickBot="1">
      <c r="A4" s="14" t="s">
        <v>0</v>
      </c>
      <c r="B4" s="15" t="s">
        <v>1</v>
      </c>
      <c r="C4" s="37">
        <v>70.1</v>
      </c>
      <c r="D4" s="37">
        <v>69.3</v>
      </c>
      <c r="E4" s="29">
        <f>(D4-C4)/C4*100</f>
        <v>-1.1412268188302386</v>
      </c>
    </row>
    <row r="5" spans="1:5" ht="12.75">
      <c r="A5" s="108" t="s">
        <v>29</v>
      </c>
      <c r="B5" s="7" t="s">
        <v>2</v>
      </c>
      <c r="C5" s="38">
        <v>107.2</v>
      </c>
      <c r="D5" s="38">
        <v>126.4</v>
      </c>
      <c r="E5" s="30">
        <f aca="true" t="shared" si="0" ref="E5:E27">(D5-C5)/C5*100</f>
        <v>17.910447761194032</v>
      </c>
    </row>
    <row r="6" spans="1:5" ht="12.75">
      <c r="A6" s="108"/>
      <c r="B6" s="7" t="s">
        <v>3</v>
      </c>
      <c r="C6" s="38">
        <v>59.3</v>
      </c>
      <c r="D6" s="38">
        <v>73.8</v>
      </c>
      <c r="E6" s="30">
        <f t="shared" si="0"/>
        <v>24.45193929173693</v>
      </c>
    </row>
    <row r="7" spans="1:5" ht="12.75">
      <c r="A7" s="108"/>
      <c r="B7" s="7" t="s">
        <v>4</v>
      </c>
      <c r="C7" s="93">
        <v>51</v>
      </c>
      <c r="D7" s="93">
        <v>54.8</v>
      </c>
      <c r="E7" s="95">
        <f t="shared" si="0"/>
        <v>7.450980392156857</v>
      </c>
    </row>
    <row r="8" spans="1:5" ht="12.75">
      <c r="A8" s="108"/>
      <c r="B8" s="7" t="s">
        <v>5</v>
      </c>
      <c r="C8" s="93">
        <v>73</v>
      </c>
      <c r="D8" s="93">
        <v>70.8</v>
      </c>
      <c r="E8" s="95">
        <f>(D8-C8)/C8*100</f>
        <v>-3.0136986301369904</v>
      </c>
    </row>
    <row r="9" spans="1:5" ht="12.75">
      <c r="A9" s="108"/>
      <c r="B9" s="7" t="s">
        <v>6</v>
      </c>
      <c r="C9" s="39">
        <v>50.7</v>
      </c>
      <c r="D9" s="39">
        <v>58.9</v>
      </c>
      <c r="E9" s="79">
        <f t="shared" si="0"/>
        <v>16.173570019723858</v>
      </c>
    </row>
    <row r="10" spans="1:5" ht="12.75">
      <c r="A10" s="108"/>
      <c r="B10" s="7" t="s">
        <v>7</v>
      </c>
      <c r="C10" s="39">
        <v>113</v>
      </c>
      <c r="D10" s="39">
        <v>118</v>
      </c>
      <c r="E10" s="30">
        <f t="shared" si="0"/>
        <v>4.424778761061947</v>
      </c>
    </row>
    <row r="11" spans="1:5" ht="12.75">
      <c r="A11" s="108"/>
      <c r="B11" s="7" t="s">
        <v>8</v>
      </c>
      <c r="C11" s="39">
        <v>51.1</v>
      </c>
      <c r="D11" s="39">
        <v>48.1</v>
      </c>
      <c r="E11" s="30">
        <f t="shared" si="0"/>
        <v>-5.870841487279844</v>
      </c>
    </row>
    <row r="12" spans="1:5" ht="13.5" thickBot="1">
      <c r="A12" s="109"/>
      <c r="B12" s="10" t="s">
        <v>9</v>
      </c>
      <c r="C12" s="40">
        <v>45.9</v>
      </c>
      <c r="D12" s="40">
        <v>53.8</v>
      </c>
      <c r="E12" s="31">
        <f t="shared" si="0"/>
        <v>17.211328976034856</v>
      </c>
    </row>
    <row r="13" spans="1:5" ht="12.75">
      <c r="A13" s="110" t="s">
        <v>28</v>
      </c>
      <c r="B13" s="7" t="s">
        <v>11</v>
      </c>
      <c r="C13" s="39">
        <v>47.2</v>
      </c>
      <c r="D13" s="39">
        <v>54.9</v>
      </c>
      <c r="E13" s="30">
        <f t="shared" si="0"/>
        <v>16.31355932203389</v>
      </c>
    </row>
    <row r="14" spans="1:5" ht="12.75">
      <c r="A14" s="111"/>
      <c r="B14" s="7" t="s">
        <v>12</v>
      </c>
      <c r="C14" s="39">
        <v>46.5</v>
      </c>
      <c r="D14" s="39">
        <v>45.1</v>
      </c>
      <c r="E14" s="30">
        <f t="shared" si="0"/>
        <v>-3.01075268817204</v>
      </c>
    </row>
    <row r="15" spans="1:5" ht="12.75">
      <c r="A15" s="111"/>
      <c r="B15" s="7" t="s">
        <v>13</v>
      </c>
      <c r="C15" s="39">
        <v>25.9</v>
      </c>
      <c r="D15" s="39">
        <v>19.5</v>
      </c>
      <c r="E15" s="30">
        <f t="shared" si="0"/>
        <v>-24.710424710424704</v>
      </c>
    </row>
    <row r="16" spans="1:5" ht="12.75">
      <c r="A16" s="111"/>
      <c r="B16" s="7" t="s">
        <v>14</v>
      </c>
      <c r="C16" s="39">
        <v>81.7</v>
      </c>
      <c r="D16" s="39">
        <v>90</v>
      </c>
      <c r="E16" s="30">
        <f t="shared" si="0"/>
        <v>10.15911872705018</v>
      </c>
    </row>
    <row r="17" spans="1:5" ht="12.75">
      <c r="A17" s="111"/>
      <c r="B17" s="7" t="s">
        <v>15</v>
      </c>
      <c r="C17" s="39">
        <v>104.4</v>
      </c>
      <c r="D17" s="39">
        <v>121.2</v>
      </c>
      <c r="E17" s="30">
        <f t="shared" si="0"/>
        <v>16.091954022988503</v>
      </c>
    </row>
    <row r="18" spans="1:5" ht="12.75">
      <c r="A18" s="111"/>
      <c r="B18" s="7" t="s">
        <v>16</v>
      </c>
      <c r="C18" s="39">
        <v>63.6</v>
      </c>
      <c r="D18" s="39">
        <v>93.6</v>
      </c>
      <c r="E18" s="30">
        <f t="shared" si="0"/>
        <v>47.169811320754704</v>
      </c>
    </row>
    <row r="19" spans="1:5" ht="12.75">
      <c r="A19" s="111"/>
      <c r="B19" s="7" t="s">
        <v>17</v>
      </c>
      <c r="C19" s="39">
        <v>40.2</v>
      </c>
      <c r="D19" s="39">
        <v>83.8</v>
      </c>
      <c r="E19" s="30">
        <f t="shared" si="0"/>
        <v>108.45771144278604</v>
      </c>
    </row>
    <row r="20" spans="1:5" ht="12.75">
      <c r="A20" s="111"/>
      <c r="B20" s="7" t="s">
        <v>18</v>
      </c>
      <c r="C20" s="39">
        <v>92.2</v>
      </c>
      <c r="D20" s="39">
        <v>95.7</v>
      </c>
      <c r="E20" s="30">
        <f t="shared" si="0"/>
        <v>3.7960954446854664</v>
      </c>
    </row>
    <row r="21" spans="1:5" ht="13.5" thickBot="1">
      <c r="A21" s="112"/>
      <c r="B21" s="10" t="s">
        <v>73</v>
      </c>
      <c r="C21" s="40">
        <v>63</v>
      </c>
      <c r="D21" s="40">
        <v>47.8</v>
      </c>
      <c r="E21" s="31">
        <f t="shared" si="0"/>
        <v>-24.126984126984134</v>
      </c>
    </row>
    <row r="22" spans="1:5" ht="12.75">
      <c r="A22" s="110" t="s">
        <v>10</v>
      </c>
      <c r="B22" s="7" t="s">
        <v>24</v>
      </c>
      <c r="C22" s="38">
        <v>86.2</v>
      </c>
      <c r="D22" s="38">
        <v>39.9</v>
      </c>
      <c r="E22" s="30">
        <f t="shared" si="0"/>
        <v>-53.7122969837587</v>
      </c>
    </row>
    <row r="23" spans="1:5" ht="12.75">
      <c r="A23" s="108"/>
      <c r="B23" s="7" t="s">
        <v>19</v>
      </c>
      <c r="C23" s="38">
        <v>77.1</v>
      </c>
      <c r="D23" s="38">
        <v>43.2</v>
      </c>
      <c r="E23" s="30">
        <f t="shared" si="0"/>
        <v>-43.96887159533073</v>
      </c>
    </row>
    <row r="24" spans="1:5" ht="12.75">
      <c r="A24" s="108"/>
      <c r="B24" s="7" t="s">
        <v>20</v>
      </c>
      <c r="C24" s="38">
        <v>48.8</v>
      </c>
      <c r="D24" s="38">
        <v>56.7</v>
      </c>
      <c r="E24" s="30">
        <f t="shared" si="0"/>
        <v>16.188524590163947</v>
      </c>
    </row>
    <row r="25" spans="1:5" ht="12.75">
      <c r="A25" s="108"/>
      <c r="B25" s="7" t="s">
        <v>21</v>
      </c>
      <c r="C25" s="39">
        <v>61.1</v>
      </c>
      <c r="D25" s="39">
        <v>63.8</v>
      </c>
      <c r="E25" s="30">
        <f t="shared" si="0"/>
        <v>4.4189852700490935</v>
      </c>
    </row>
    <row r="26" spans="1:5" ht="12.75">
      <c r="A26" s="108"/>
      <c r="B26" s="7" t="s">
        <v>22</v>
      </c>
      <c r="C26" s="39">
        <v>68.9</v>
      </c>
      <c r="D26" s="39">
        <v>70.1</v>
      </c>
      <c r="E26" s="30">
        <f t="shared" si="0"/>
        <v>1.7416545718432344</v>
      </c>
    </row>
    <row r="27" spans="1:5" ht="13.5" thickBot="1">
      <c r="A27" s="109"/>
      <c r="B27" s="10" t="s">
        <v>23</v>
      </c>
      <c r="C27" s="40">
        <v>92.3</v>
      </c>
      <c r="D27" s="40">
        <v>123.8</v>
      </c>
      <c r="E27" s="31">
        <f t="shared" si="0"/>
        <v>34.12784398699892</v>
      </c>
    </row>
  </sheetData>
  <sheetProtection/>
  <mergeCells count="4">
    <mergeCell ref="A5:A12"/>
    <mergeCell ref="A13:A21"/>
    <mergeCell ref="A22:A27"/>
    <mergeCell ref="A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48" sqref="G48"/>
    </sheetView>
  </sheetViews>
  <sheetFormatPr defaultColWidth="11.421875" defaultRowHeight="12.75"/>
  <cols>
    <col min="2" max="2" width="23.140625" style="0" bestFit="1" customWidth="1"/>
  </cols>
  <sheetData>
    <row r="1" spans="3:8" ht="12.75">
      <c r="C1" s="49" t="s">
        <v>71</v>
      </c>
      <c r="D1" s="1"/>
      <c r="E1" s="50"/>
      <c r="F1" s="49" t="s">
        <v>36</v>
      </c>
      <c r="G1" s="1"/>
      <c r="H1" s="50"/>
    </row>
    <row r="2" spans="1:8" ht="12.75">
      <c r="A2" s="6"/>
      <c r="B2" s="12"/>
      <c r="C2" s="2" t="s">
        <v>37</v>
      </c>
      <c r="D2" s="3"/>
      <c r="E2" s="5" t="s">
        <v>27</v>
      </c>
      <c r="F2" s="19" t="s">
        <v>36</v>
      </c>
      <c r="G2" s="3"/>
      <c r="H2" s="5" t="s">
        <v>27</v>
      </c>
    </row>
    <row r="3" spans="1:8" ht="13.5" thickBot="1">
      <c r="A3" s="9"/>
      <c r="B3" s="13"/>
      <c r="C3" s="16">
        <v>2017</v>
      </c>
      <c r="D3" s="16">
        <v>2018</v>
      </c>
      <c r="E3" s="17"/>
      <c r="F3" s="16">
        <v>2017</v>
      </c>
      <c r="G3" s="16">
        <v>2018</v>
      </c>
      <c r="H3" s="11"/>
    </row>
    <row r="4" spans="1:8" ht="13.5" thickBot="1">
      <c r="A4" s="14" t="s">
        <v>0</v>
      </c>
      <c r="B4" s="15" t="s">
        <v>1</v>
      </c>
      <c r="C4" s="41">
        <v>429.3</v>
      </c>
      <c r="D4" s="41">
        <v>454.3</v>
      </c>
      <c r="E4" s="20">
        <f>(D4-C4)/C4*100</f>
        <v>5.823433496389471</v>
      </c>
      <c r="F4" s="41">
        <v>953.6</v>
      </c>
      <c r="G4" s="41">
        <v>945.6</v>
      </c>
      <c r="H4" s="20">
        <f>(G4-F4)/F4*100</f>
        <v>-0.8389261744966443</v>
      </c>
    </row>
    <row r="5" spans="1:8" ht="12.75">
      <c r="A5" s="108" t="s">
        <v>29</v>
      </c>
      <c r="B5" s="7" t="s">
        <v>2</v>
      </c>
      <c r="C5" s="42">
        <v>570.4</v>
      </c>
      <c r="D5" s="42">
        <v>588.1</v>
      </c>
      <c r="E5" s="21">
        <f aca="true" t="shared" si="0" ref="E5:E27">(D5-C5)/C5*100</f>
        <v>3.1030855539972033</v>
      </c>
      <c r="F5" s="43">
        <v>1092.8</v>
      </c>
      <c r="G5" s="43">
        <v>971.2</v>
      </c>
      <c r="H5" s="21">
        <f aca="true" t="shared" si="1" ref="H5:H27">(G5-F5)/F5*100</f>
        <v>-11.127379209370417</v>
      </c>
    </row>
    <row r="6" spans="1:8" ht="12.75">
      <c r="A6" s="108"/>
      <c r="B6" s="7" t="s">
        <v>3</v>
      </c>
      <c r="C6" s="42">
        <v>483.2</v>
      </c>
      <c r="D6" s="42">
        <v>512.3</v>
      </c>
      <c r="E6" s="24">
        <f t="shared" si="0"/>
        <v>6.022350993377477</v>
      </c>
      <c r="F6" s="43">
        <v>976.6</v>
      </c>
      <c r="G6" s="43">
        <v>1083.5</v>
      </c>
      <c r="H6" s="24">
        <f t="shared" si="1"/>
        <v>10.946139668236738</v>
      </c>
    </row>
    <row r="7" spans="1:8" ht="12.75">
      <c r="A7" s="108"/>
      <c r="B7" s="7" t="s">
        <v>4</v>
      </c>
      <c r="C7" s="86">
        <v>359.2</v>
      </c>
      <c r="D7" s="86">
        <v>372.5</v>
      </c>
      <c r="E7" s="92">
        <f t="shared" si="0"/>
        <v>3.7026726057906494</v>
      </c>
      <c r="F7" s="86">
        <v>928.1</v>
      </c>
      <c r="G7" s="86">
        <v>756</v>
      </c>
      <c r="H7" s="24">
        <f t="shared" si="1"/>
        <v>-18.543260424523222</v>
      </c>
    </row>
    <row r="8" spans="1:8" ht="12.75">
      <c r="A8" s="108"/>
      <c r="B8" s="7" t="s">
        <v>5</v>
      </c>
      <c r="C8" s="86">
        <v>377.8</v>
      </c>
      <c r="D8" s="86">
        <v>422.9</v>
      </c>
      <c r="E8" s="92">
        <f t="shared" si="0"/>
        <v>11.937533086289033</v>
      </c>
      <c r="F8" s="86">
        <v>826.3</v>
      </c>
      <c r="G8" s="86">
        <v>906.8</v>
      </c>
      <c r="H8" s="24">
        <f t="shared" si="1"/>
        <v>9.742224373714148</v>
      </c>
    </row>
    <row r="9" spans="1:8" ht="12.75">
      <c r="A9" s="108"/>
      <c r="B9" s="7" t="s">
        <v>6</v>
      </c>
      <c r="C9" s="43">
        <v>415</v>
      </c>
      <c r="D9" s="43">
        <v>439.1</v>
      </c>
      <c r="E9" s="77">
        <f t="shared" si="0"/>
        <v>5.807228915662656</v>
      </c>
      <c r="F9" s="43">
        <v>936.4</v>
      </c>
      <c r="G9" s="43">
        <v>986.5</v>
      </c>
      <c r="H9" s="77">
        <f t="shared" si="1"/>
        <v>5.350277659120037</v>
      </c>
    </row>
    <row r="10" spans="1:8" ht="12.75">
      <c r="A10" s="108"/>
      <c r="B10" s="7" t="s">
        <v>7</v>
      </c>
      <c r="C10" s="43">
        <v>489.5</v>
      </c>
      <c r="D10" s="43">
        <v>534.4</v>
      </c>
      <c r="E10" s="24">
        <f t="shared" si="0"/>
        <v>9.172625127681302</v>
      </c>
      <c r="F10" s="43">
        <v>1095.8</v>
      </c>
      <c r="G10" s="43">
        <v>1019.8</v>
      </c>
      <c r="H10" s="24">
        <f t="shared" si="1"/>
        <v>-6.935572184705238</v>
      </c>
    </row>
    <row r="11" spans="1:8" ht="12.75">
      <c r="A11" s="108"/>
      <c r="B11" s="7" t="s">
        <v>8</v>
      </c>
      <c r="C11" s="43">
        <v>365.3</v>
      </c>
      <c r="D11" s="43">
        <v>387.8</v>
      </c>
      <c r="E11" s="24">
        <f t="shared" si="0"/>
        <v>6.159321105940323</v>
      </c>
      <c r="F11" s="43">
        <v>865.7</v>
      </c>
      <c r="G11" s="43">
        <v>849.2</v>
      </c>
      <c r="H11" s="24">
        <f t="shared" si="1"/>
        <v>-1.9059720457433291</v>
      </c>
    </row>
    <row r="12" spans="1:8" ht="13.5" thickBot="1">
      <c r="A12" s="109"/>
      <c r="B12" s="10" t="s">
        <v>9</v>
      </c>
      <c r="C12" s="44">
        <v>223.7</v>
      </c>
      <c r="D12" s="44">
        <v>247.2</v>
      </c>
      <c r="E12" s="26">
        <f>(D12-C12)/C12*100</f>
        <v>10.505140813589628</v>
      </c>
      <c r="F12" s="44">
        <v>800.3</v>
      </c>
      <c r="G12" s="44">
        <v>814</v>
      </c>
      <c r="H12" s="26">
        <f t="shared" si="1"/>
        <v>1.7118580532300445</v>
      </c>
    </row>
    <row r="13" spans="1:8" ht="12.75">
      <c r="A13" s="110" t="s">
        <v>28</v>
      </c>
      <c r="B13" s="7" t="s">
        <v>11</v>
      </c>
      <c r="C13" s="43">
        <v>287.6</v>
      </c>
      <c r="D13" s="43">
        <v>321.7</v>
      </c>
      <c r="E13" s="24">
        <f t="shared" si="0"/>
        <v>11.856745479833089</v>
      </c>
      <c r="F13" s="43">
        <v>931.5</v>
      </c>
      <c r="G13" s="43">
        <v>922.1</v>
      </c>
      <c r="H13" s="24">
        <f t="shared" si="1"/>
        <v>-1.0091250670960792</v>
      </c>
    </row>
    <row r="14" spans="1:8" ht="12.75">
      <c r="A14" s="111"/>
      <c r="B14" s="7" t="s">
        <v>12</v>
      </c>
      <c r="C14" s="43">
        <v>333.1</v>
      </c>
      <c r="D14" s="43">
        <v>354.6</v>
      </c>
      <c r="E14" s="24">
        <f t="shared" si="0"/>
        <v>6.4545181627138986</v>
      </c>
      <c r="F14" s="43">
        <v>1128.3</v>
      </c>
      <c r="G14" s="43">
        <v>802.1</v>
      </c>
      <c r="H14" s="24">
        <f t="shared" si="1"/>
        <v>-28.910750686874053</v>
      </c>
    </row>
    <row r="15" spans="1:8" ht="12.75">
      <c r="A15" s="111"/>
      <c r="B15" s="7" t="s">
        <v>13</v>
      </c>
      <c r="C15" s="43">
        <v>289</v>
      </c>
      <c r="D15" s="43">
        <v>296.3</v>
      </c>
      <c r="E15" s="24">
        <f t="shared" si="0"/>
        <v>2.5259515570934297</v>
      </c>
      <c r="F15" s="43">
        <v>868.9</v>
      </c>
      <c r="G15" s="43">
        <v>861.4</v>
      </c>
      <c r="H15" s="24">
        <f t="shared" si="1"/>
        <v>-0.8631603176429969</v>
      </c>
    </row>
    <row r="16" spans="1:8" ht="12.75">
      <c r="A16" s="111"/>
      <c r="B16" s="7" t="s">
        <v>14</v>
      </c>
      <c r="C16" s="43">
        <v>603</v>
      </c>
      <c r="D16" s="43">
        <v>619.5</v>
      </c>
      <c r="E16" s="24">
        <f t="shared" si="0"/>
        <v>2.736318407960199</v>
      </c>
      <c r="F16" s="43">
        <v>1002.6</v>
      </c>
      <c r="G16" s="43">
        <v>1053.4</v>
      </c>
      <c r="H16" s="24">
        <f t="shared" si="1"/>
        <v>5.066826251745468</v>
      </c>
    </row>
    <row r="17" spans="1:8" ht="12.75">
      <c r="A17" s="111"/>
      <c r="B17" s="7" t="s">
        <v>15</v>
      </c>
      <c r="C17" s="43">
        <v>720.3</v>
      </c>
      <c r="D17" s="43">
        <v>757.6</v>
      </c>
      <c r="E17" s="24">
        <f t="shared" si="0"/>
        <v>5.178397889768162</v>
      </c>
      <c r="F17" s="43">
        <v>1060.5</v>
      </c>
      <c r="G17" s="43">
        <v>998.4</v>
      </c>
      <c r="H17" s="24">
        <f t="shared" si="1"/>
        <v>-5.855728429985858</v>
      </c>
    </row>
    <row r="18" spans="1:8" ht="12.75">
      <c r="A18" s="111"/>
      <c r="B18" s="7" t="s">
        <v>16</v>
      </c>
      <c r="C18" s="43">
        <v>490.4</v>
      </c>
      <c r="D18" s="43">
        <v>500.1</v>
      </c>
      <c r="E18" s="24">
        <f t="shared" si="0"/>
        <v>1.977977161500825</v>
      </c>
      <c r="F18" s="43">
        <v>702.2</v>
      </c>
      <c r="G18" s="43">
        <v>859.7</v>
      </c>
      <c r="H18" s="24">
        <f t="shared" si="1"/>
        <v>22.429507262888066</v>
      </c>
    </row>
    <row r="19" spans="1:8" ht="12.75">
      <c r="A19" s="111"/>
      <c r="B19" s="7" t="s">
        <v>17</v>
      </c>
      <c r="C19" s="43">
        <v>150.3</v>
      </c>
      <c r="D19" s="43">
        <v>156.5</v>
      </c>
      <c r="E19" s="24">
        <f t="shared" si="0"/>
        <v>4.125083166999327</v>
      </c>
      <c r="F19" s="43">
        <v>817.2</v>
      </c>
      <c r="G19" s="43">
        <v>826.2</v>
      </c>
      <c r="H19" s="24">
        <f t="shared" si="1"/>
        <v>1.1013215859030836</v>
      </c>
    </row>
    <row r="20" spans="1:8" ht="12.75">
      <c r="A20" s="111"/>
      <c r="B20" s="7" t="s">
        <v>18</v>
      </c>
      <c r="C20" s="43">
        <v>407.1</v>
      </c>
      <c r="D20" s="43">
        <v>435.4</v>
      </c>
      <c r="E20" s="24">
        <f t="shared" si="0"/>
        <v>6.951608941292055</v>
      </c>
      <c r="F20" s="43">
        <v>1099.9</v>
      </c>
      <c r="G20" s="43">
        <v>911.4</v>
      </c>
      <c r="H20" s="24">
        <f t="shared" si="1"/>
        <v>-17.13792162923903</v>
      </c>
    </row>
    <row r="21" spans="1:8" ht="13.5" thickBot="1">
      <c r="A21" s="112"/>
      <c r="B21" s="10" t="s">
        <v>73</v>
      </c>
      <c r="C21" s="44">
        <v>558.4</v>
      </c>
      <c r="D21" s="44">
        <v>600.7</v>
      </c>
      <c r="E21" s="26">
        <f t="shared" si="0"/>
        <v>7.57521489971348</v>
      </c>
      <c r="F21" s="44">
        <v>1082.4</v>
      </c>
      <c r="G21" s="44">
        <v>1278</v>
      </c>
      <c r="H21" s="26">
        <f t="shared" si="1"/>
        <v>18.070953436807084</v>
      </c>
    </row>
    <row r="22" spans="1:11" ht="12.75">
      <c r="A22" s="110" t="s">
        <v>10</v>
      </c>
      <c r="B22" s="7" t="s">
        <v>24</v>
      </c>
      <c r="C22" s="42">
        <v>473.2</v>
      </c>
      <c r="D22" s="42">
        <v>638</v>
      </c>
      <c r="E22" s="24">
        <f t="shared" si="0"/>
        <v>34.82671174978867</v>
      </c>
      <c r="F22" s="43">
        <v>1004.4</v>
      </c>
      <c r="G22" s="43">
        <v>1110.6</v>
      </c>
      <c r="H22" s="24">
        <f t="shared" si="1"/>
        <v>10.573476702508954</v>
      </c>
      <c r="J22" s="61"/>
      <c r="K22" s="61"/>
    </row>
    <row r="23" spans="1:11" ht="12.75">
      <c r="A23" s="108"/>
      <c r="B23" s="7" t="s">
        <v>19</v>
      </c>
      <c r="C23" s="42">
        <v>510.5</v>
      </c>
      <c r="D23" s="42">
        <v>563.7</v>
      </c>
      <c r="E23" s="24">
        <f t="shared" si="0"/>
        <v>10.421155729676796</v>
      </c>
      <c r="F23" s="43">
        <v>926.5</v>
      </c>
      <c r="G23" s="43">
        <v>1039.7</v>
      </c>
      <c r="H23" s="24">
        <f t="shared" si="1"/>
        <v>12.218024824608747</v>
      </c>
      <c r="J23" s="61"/>
      <c r="K23" s="61"/>
    </row>
    <row r="24" spans="1:11" ht="12.75">
      <c r="A24" s="108"/>
      <c r="B24" s="7" t="s">
        <v>20</v>
      </c>
      <c r="C24" s="42">
        <v>468.9</v>
      </c>
      <c r="D24" s="42">
        <v>487.1</v>
      </c>
      <c r="E24" s="24">
        <f t="shared" si="0"/>
        <v>3.881424610791223</v>
      </c>
      <c r="F24" s="43">
        <v>848.2</v>
      </c>
      <c r="G24" s="43">
        <v>875.1</v>
      </c>
      <c r="H24" s="24">
        <f t="shared" si="1"/>
        <v>3.171421834472999</v>
      </c>
      <c r="J24" s="61"/>
      <c r="K24" s="61"/>
    </row>
    <row r="25" spans="1:11" ht="12.75">
      <c r="A25" s="108"/>
      <c r="B25" s="7" t="s">
        <v>21</v>
      </c>
      <c r="C25" s="43">
        <v>476</v>
      </c>
      <c r="D25" s="43">
        <v>495.1</v>
      </c>
      <c r="E25" s="24">
        <f t="shared" si="0"/>
        <v>4.012605042016811</v>
      </c>
      <c r="F25" s="43">
        <v>868.2</v>
      </c>
      <c r="G25" s="43">
        <v>889.4</v>
      </c>
      <c r="H25" s="24">
        <f t="shared" si="1"/>
        <v>2.441833678875827</v>
      </c>
      <c r="J25" s="61"/>
      <c r="K25" s="61"/>
    </row>
    <row r="26" spans="1:11" ht="12.75">
      <c r="A26" s="108"/>
      <c r="B26" s="7" t="s">
        <v>22</v>
      </c>
      <c r="C26" s="43">
        <v>404.8</v>
      </c>
      <c r="D26" s="43">
        <v>440.2</v>
      </c>
      <c r="E26" s="24">
        <f t="shared" si="0"/>
        <v>8.745059288537544</v>
      </c>
      <c r="F26" s="43">
        <v>941.1</v>
      </c>
      <c r="G26" s="43">
        <v>919.4</v>
      </c>
      <c r="H26" s="24">
        <f t="shared" si="1"/>
        <v>-2.305812347253219</v>
      </c>
      <c r="J26" s="61"/>
      <c r="K26" s="61"/>
    </row>
    <row r="27" spans="1:11" ht="13.5" thickBot="1">
      <c r="A27" s="109"/>
      <c r="B27" s="10" t="s">
        <v>23</v>
      </c>
      <c r="C27" s="44">
        <v>369.2</v>
      </c>
      <c r="D27" s="44">
        <v>385.9</v>
      </c>
      <c r="E27" s="26">
        <f t="shared" si="0"/>
        <v>4.523293607800647</v>
      </c>
      <c r="F27" s="74">
        <v>1125.8</v>
      </c>
      <c r="G27" s="74">
        <v>1042</v>
      </c>
      <c r="H27" s="26">
        <f t="shared" si="1"/>
        <v>-7.443595665304668</v>
      </c>
      <c r="J27" s="61"/>
      <c r="K27" s="61"/>
    </row>
  </sheetData>
  <sheetProtection/>
  <mergeCells count="3">
    <mergeCell ref="A5:A12"/>
    <mergeCell ref="A13:A21"/>
    <mergeCell ref="A22:A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M16" sqref="M16"/>
    </sheetView>
  </sheetViews>
  <sheetFormatPr defaultColWidth="11.421875" defaultRowHeight="12.75"/>
  <cols>
    <col min="2" max="2" width="23.140625" style="0" bestFit="1" customWidth="1"/>
    <col min="3" max="3" width="10.28125" style="0" customWidth="1"/>
    <col min="4" max="4" width="10.00390625" style="0" customWidth="1"/>
    <col min="5" max="5" width="9.28125" style="0" bestFit="1" customWidth="1"/>
    <col min="6" max="6" width="10.421875" style="0" customWidth="1"/>
    <col min="7" max="7" width="10.00390625" style="0" customWidth="1"/>
    <col min="8" max="8" width="9.28125" style="0" bestFit="1" customWidth="1"/>
  </cols>
  <sheetData>
    <row r="2" spans="1:8" ht="12.75">
      <c r="A2" s="121"/>
      <c r="B2" s="122"/>
      <c r="C2" s="48" t="s">
        <v>31</v>
      </c>
      <c r="D2" s="1"/>
      <c r="E2" s="50"/>
      <c r="F2" s="49" t="s">
        <v>32</v>
      </c>
      <c r="G2" s="1"/>
      <c r="H2" s="1"/>
    </row>
    <row r="3" spans="1:8" ht="12.75">
      <c r="A3" s="121"/>
      <c r="B3" s="122"/>
      <c r="C3" s="46" t="s">
        <v>31</v>
      </c>
      <c r="D3" s="3"/>
      <c r="E3" s="18" t="s">
        <v>27</v>
      </c>
      <c r="F3" s="101" t="s">
        <v>32</v>
      </c>
      <c r="G3" s="102"/>
      <c r="H3" s="18" t="s">
        <v>27</v>
      </c>
    </row>
    <row r="4" spans="1:8" ht="13.5" thickBot="1">
      <c r="A4" s="64"/>
      <c r="B4" s="63"/>
      <c r="C4" s="16">
        <v>2017</v>
      </c>
      <c r="D4" s="16">
        <v>2018</v>
      </c>
      <c r="E4" s="17"/>
      <c r="F4" s="16">
        <v>2017</v>
      </c>
      <c r="G4" s="16">
        <v>2018</v>
      </c>
      <c r="H4" s="11"/>
    </row>
    <row r="5" spans="1:8" ht="12.75" customHeight="1" thickBot="1">
      <c r="A5" s="14" t="s">
        <v>0</v>
      </c>
      <c r="B5" s="15" t="s">
        <v>1</v>
      </c>
      <c r="C5" s="41">
        <v>126.5</v>
      </c>
      <c r="D5" s="41">
        <v>203.1</v>
      </c>
      <c r="E5" s="20">
        <f>(D5-C5)/C5*100</f>
        <v>60.55335968379446</v>
      </c>
      <c r="F5" s="41">
        <v>3535.2</v>
      </c>
      <c r="G5" s="41">
        <v>3969.5</v>
      </c>
      <c r="H5" s="21">
        <f aca="true" t="shared" si="0" ref="H5:H28">(G5-F5)/F5*100</f>
        <v>12.285019235121073</v>
      </c>
    </row>
    <row r="6" spans="1:8" ht="12.75">
      <c r="A6" s="108" t="s">
        <v>29</v>
      </c>
      <c r="B6" s="7" t="s">
        <v>2</v>
      </c>
      <c r="C6" s="43">
        <v>14.6</v>
      </c>
      <c r="D6" s="43">
        <v>267.5</v>
      </c>
      <c r="E6" s="24">
        <f aca="true" t="shared" si="1" ref="E6:E28">(D6-C6)/C6*100</f>
        <v>1732.191780821918</v>
      </c>
      <c r="F6" s="86">
        <v>4317.4</v>
      </c>
      <c r="G6" s="86">
        <v>4820.5</v>
      </c>
      <c r="H6" s="21">
        <f t="shared" si="0"/>
        <v>11.652846620651328</v>
      </c>
    </row>
    <row r="7" spans="1:8" ht="12.75">
      <c r="A7" s="108"/>
      <c r="B7" s="7" t="s">
        <v>3</v>
      </c>
      <c r="C7" s="43">
        <v>126.4</v>
      </c>
      <c r="D7" s="43">
        <v>250.7</v>
      </c>
      <c r="E7" s="24">
        <f t="shared" si="1"/>
        <v>98.33860759493669</v>
      </c>
      <c r="F7" s="43">
        <v>2894.2</v>
      </c>
      <c r="G7" s="43">
        <v>3270.9</v>
      </c>
      <c r="H7" s="24">
        <f t="shared" si="0"/>
        <v>13.015686545504812</v>
      </c>
    </row>
    <row r="8" spans="1:8" ht="12.75">
      <c r="A8" s="108"/>
      <c r="B8" s="7" t="s">
        <v>4</v>
      </c>
      <c r="C8" s="86">
        <v>236.2</v>
      </c>
      <c r="D8" s="86">
        <v>145.9</v>
      </c>
      <c r="E8" s="92">
        <f t="shared" si="1"/>
        <v>-38.23031329381879</v>
      </c>
      <c r="F8" s="86">
        <v>5604.9</v>
      </c>
      <c r="G8" s="86">
        <v>5817.6</v>
      </c>
      <c r="H8" s="92">
        <f t="shared" si="0"/>
        <v>3.794893753679829</v>
      </c>
    </row>
    <row r="9" spans="1:8" ht="12.75">
      <c r="A9" s="108"/>
      <c r="B9" s="7" t="s">
        <v>5</v>
      </c>
      <c r="C9" s="86">
        <v>218.9</v>
      </c>
      <c r="D9" s="86">
        <v>55.8</v>
      </c>
      <c r="E9" s="92">
        <f t="shared" si="1"/>
        <v>-74.5089081772499</v>
      </c>
      <c r="F9" s="86">
        <v>4161.3</v>
      </c>
      <c r="G9" s="86">
        <v>4231.7</v>
      </c>
      <c r="H9" s="92">
        <f t="shared" si="0"/>
        <v>1.6917790113666316</v>
      </c>
    </row>
    <row r="10" spans="1:8" ht="12.75">
      <c r="A10" s="108"/>
      <c r="B10" s="7" t="s">
        <v>6</v>
      </c>
      <c r="C10" s="43">
        <v>109.1</v>
      </c>
      <c r="D10" s="43">
        <v>159.6</v>
      </c>
      <c r="E10" s="77">
        <f t="shared" si="1"/>
        <v>46.2878093492209</v>
      </c>
      <c r="F10" s="43">
        <v>2543.6</v>
      </c>
      <c r="G10" s="43">
        <v>3058.9</v>
      </c>
      <c r="H10" s="77">
        <f>(G10-F10)/F10*100</f>
        <v>20.258688473030357</v>
      </c>
    </row>
    <row r="11" spans="1:8" ht="12.75">
      <c r="A11" s="108"/>
      <c r="B11" s="7" t="s">
        <v>7</v>
      </c>
      <c r="C11" s="43">
        <v>151</v>
      </c>
      <c r="D11" s="43">
        <v>130.8</v>
      </c>
      <c r="E11" s="24">
        <f t="shared" si="1"/>
        <v>-13.377483443708602</v>
      </c>
      <c r="F11" s="43">
        <v>4024</v>
      </c>
      <c r="G11" s="43">
        <v>4511.3</v>
      </c>
      <c r="H11" s="24">
        <f t="shared" si="0"/>
        <v>12.10984095427436</v>
      </c>
    </row>
    <row r="12" spans="1:8" ht="12.75">
      <c r="A12" s="108"/>
      <c r="B12" s="7" t="s">
        <v>8</v>
      </c>
      <c r="C12" s="43">
        <v>238.3</v>
      </c>
      <c r="D12" s="43">
        <v>420.5</v>
      </c>
      <c r="E12" s="24">
        <f t="shared" si="1"/>
        <v>76.45824590851866</v>
      </c>
      <c r="F12" s="43">
        <v>2820</v>
      </c>
      <c r="G12" s="43">
        <v>3578.3</v>
      </c>
      <c r="H12" s="24">
        <f t="shared" si="0"/>
        <v>26.89007092198582</v>
      </c>
    </row>
    <row r="13" spans="1:8" ht="12.75" customHeight="1" thickBot="1">
      <c r="A13" s="109"/>
      <c r="B13" s="10" t="s">
        <v>9</v>
      </c>
      <c r="C13" s="44">
        <v>128</v>
      </c>
      <c r="D13" s="44">
        <v>172.1</v>
      </c>
      <c r="E13" s="26">
        <f t="shared" si="1"/>
        <v>34.45312499999999</v>
      </c>
      <c r="F13" s="44">
        <v>3129.5</v>
      </c>
      <c r="G13" s="44">
        <v>3544.2</v>
      </c>
      <c r="H13" s="26">
        <f t="shared" si="0"/>
        <v>13.25131810193321</v>
      </c>
    </row>
    <row r="14" spans="1:8" ht="12.75">
      <c r="A14" s="110" t="s">
        <v>28</v>
      </c>
      <c r="B14" s="7" t="s">
        <v>11</v>
      </c>
      <c r="C14" s="43">
        <v>229</v>
      </c>
      <c r="D14" s="43">
        <v>325</v>
      </c>
      <c r="E14" s="24">
        <f t="shared" si="1"/>
        <v>41.92139737991266</v>
      </c>
      <c r="F14" s="43">
        <v>3651.3</v>
      </c>
      <c r="G14" s="43">
        <v>4277.3</v>
      </c>
      <c r="H14" s="24">
        <f t="shared" si="0"/>
        <v>17.14457864322296</v>
      </c>
    </row>
    <row r="15" spans="1:8" ht="12.75">
      <c r="A15" s="111"/>
      <c r="B15" s="7" t="s">
        <v>12</v>
      </c>
      <c r="C15" s="43">
        <v>392.8</v>
      </c>
      <c r="D15" s="43">
        <v>389.8</v>
      </c>
      <c r="E15" s="24">
        <f t="shared" si="1"/>
        <v>-0.7637474541751528</v>
      </c>
      <c r="F15" s="43">
        <v>6727.6</v>
      </c>
      <c r="G15" s="43">
        <v>7311.3</v>
      </c>
      <c r="H15" s="24">
        <f t="shared" si="0"/>
        <v>8.676199536238775</v>
      </c>
    </row>
    <row r="16" spans="1:8" ht="12.75">
      <c r="A16" s="111"/>
      <c r="B16" s="7" t="s">
        <v>13</v>
      </c>
      <c r="C16" s="43">
        <v>184.9</v>
      </c>
      <c r="D16" s="43">
        <v>120.9</v>
      </c>
      <c r="E16" s="24">
        <f t="shared" si="1"/>
        <v>-34.613304488912924</v>
      </c>
      <c r="F16" s="43">
        <v>3207.5</v>
      </c>
      <c r="G16" s="43">
        <v>3752.7</v>
      </c>
      <c r="H16" s="24">
        <f t="shared" si="0"/>
        <v>16.997661730319557</v>
      </c>
    </row>
    <row r="17" spans="1:8" ht="12.75">
      <c r="A17" s="111"/>
      <c r="B17" s="7" t="s">
        <v>14</v>
      </c>
      <c r="C17" s="43">
        <v>70.1</v>
      </c>
      <c r="D17" s="43">
        <v>134.3</v>
      </c>
      <c r="E17" s="24">
        <f t="shared" si="1"/>
        <v>91.583452211127</v>
      </c>
      <c r="F17" s="43">
        <v>2800.5</v>
      </c>
      <c r="G17" s="43">
        <v>2952.5</v>
      </c>
      <c r="H17" s="24">
        <f t="shared" si="0"/>
        <v>5.427602213890377</v>
      </c>
    </row>
    <row r="18" spans="1:8" ht="12.75">
      <c r="A18" s="111"/>
      <c r="B18" s="7" t="s">
        <v>15</v>
      </c>
      <c r="C18" s="43">
        <v>21</v>
      </c>
      <c r="D18" s="43">
        <v>160.4</v>
      </c>
      <c r="E18" s="24">
        <f t="shared" si="1"/>
        <v>663.8095238095239</v>
      </c>
      <c r="F18" s="43">
        <v>2537.5</v>
      </c>
      <c r="G18" s="43">
        <v>3077</v>
      </c>
      <c r="H18" s="24">
        <f t="shared" si="0"/>
        <v>21.261083743842367</v>
      </c>
    </row>
    <row r="19" spans="1:8" ht="12.75">
      <c r="A19" s="111"/>
      <c r="B19" s="7" t="s">
        <v>16</v>
      </c>
      <c r="C19" s="43">
        <v>3.8</v>
      </c>
      <c r="D19" s="43">
        <v>11.2</v>
      </c>
      <c r="E19" s="24">
        <f t="shared" si="1"/>
        <v>194.73684210526315</v>
      </c>
      <c r="F19" s="43">
        <v>1700.2</v>
      </c>
      <c r="G19" s="43">
        <v>1855.1</v>
      </c>
      <c r="H19" s="24">
        <f t="shared" si="0"/>
        <v>9.11069285966356</v>
      </c>
    </row>
    <row r="20" spans="1:8" ht="12.75">
      <c r="A20" s="111"/>
      <c r="B20" s="7" t="s">
        <v>17</v>
      </c>
      <c r="C20" s="43">
        <v>52.7</v>
      </c>
      <c r="D20" s="43">
        <v>-56</v>
      </c>
      <c r="E20" s="24">
        <f t="shared" si="1"/>
        <v>-206.26185958254268</v>
      </c>
      <c r="F20" s="43">
        <v>2837.2</v>
      </c>
      <c r="G20" s="43">
        <v>2983.8</v>
      </c>
      <c r="H20" s="24">
        <f t="shared" si="0"/>
        <v>5.167066121528281</v>
      </c>
    </row>
    <row r="21" spans="1:8" ht="12.75">
      <c r="A21" s="111"/>
      <c r="B21" s="7" t="s">
        <v>18</v>
      </c>
      <c r="C21" s="43">
        <v>-24.3</v>
      </c>
      <c r="D21" s="43">
        <v>-105.3</v>
      </c>
      <c r="E21" s="24">
        <f t="shared" si="1"/>
        <v>333.3333333333333</v>
      </c>
      <c r="F21" s="43">
        <v>4684.2</v>
      </c>
      <c r="G21" s="43">
        <v>4583.7</v>
      </c>
      <c r="H21" s="24">
        <f t="shared" si="0"/>
        <v>-2.1455104393493016</v>
      </c>
    </row>
    <row r="22" spans="1:8" ht="12.75" customHeight="1" thickBot="1">
      <c r="A22" s="112"/>
      <c r="B22" s="10" t="s">
        <v>73</v>
      </c>
      <c r="C22" s="44">
        <v>17.4</v>
      </c>
      <c r="D22" s="44">
        <v>116.9</v>
      </c>
      <c r="E22" s="26">
        <f t="shared" si="1"/>
        <v>571.8390804597701</v>
      </c>
      <c r="F22" s="44">
        <v>2002</v>
      </c>
      <c r="G22" s="44">
        <v>2470.4</v>
      </c>
      <c r="H22" s="26">
        <f t="shared" si="0"/>
        <v>23.396603396603403</v>
      </c>
    </row>
    <row r="23" spans="1:8" ht="12.75">
      <c r="A23" s="110" t="s">
        <v>10</v>
      </c>
      <c r="B23" s="7" t="s">
        <v>24</v>
      </c>
      <c r="C23" s="43">
        <v>-82.5</v>
      </c>
      <c r="D23" s="43">
        <v>-72.6</v>
      </c>
      <c r="E23" s="24">
        <f t="shared" si="1"/>
        <v>-12.000000000000007</v>
      </c>
      <c r="F23" s="43">
        <v>2919.5</v>
      </c>
      <c r="G23" s="43">
        <v>3381.7</v>
      </c>
      <c r="H23" s="24">
        <f t="shared" si="0"/>
        <v>15.831477992806981</v>
      </c>
    </row>
    <row r="24" spans="1:8" ht="12.75">
      <c r="A24" s="108"/>
      <c r="B24" s="7" t="s">
        <v>19</v>
      </c>
      <c r="C24" s="43">
        <v>27.7</v>
      </c>
      <c r="D24" s="43">
        <v>87.1</v>
      </c>
      <c r="E24" s="24">
        <f t="shared" si="1"/>
        <v>214.44043321299637</v>
      </c>
      <c r="F24" s="43">
        <v>2104.5</v>
      </c>
      <c r="G24" s="43">
        <v>2678.2</v>
      </c>
      <c r="H24" s="24">
        <f t="shared" si="0"/>
        <v>27.260631979092416</v>
      </c>
    </row>
    <row r="25" spans="1:8" ht="12.75">
      <c r="A25" s="108"/>
      <c r="B25" s="7" t="s">
        <v>20</v>
      </c>
      <c r="C25" s="43">
        <v>17.1</v>
      </c>
      <c r="D25" s="43">
        <v>-20.6</v>
      </c>
      <c r="E25" s="24">
        <f t="shared" si="1"/>
        <v>-220.46783625730995</v>
      </c>
      <c r="F25" s="43">
        <v>1850.6</v>
      </c>
      <c r="G25" s="43">
        <v>1989.8</v>
      </c>
      <c r="H25" s="24">
        <f t="shared" si="0"/>
        <v>7.521884794120829</v>
      </c>
    </row>
    <row r="26" spans="1:8" ht="12.75">
      <c r="A26" s="108"/>
      <c r="B26" s="7" t="s">
        <v>21</v>
      </c>
      <c r="C26" s="43">
        <v>32.5</v>
      </c>
      <c r="D26" s="43">
        <v>155.1</v>
      </c>
      <c r="E26" s="24">
        <f t="shared" si="1"/>
        <v>377.2307692307692</v>
      </c>
      <c r="F26" s="43">
        <v>2387.1</v>
      </c>
      <c r="G26" s="43">
        <v>2581.4</v>
      </c>
      <c r="H26" s="24">
        <f t="shared" si="0"/>
        <v>8.139583595157312</v>
      </c>
    </row>
    <row r="27" spans="1:8" ht="12.75">
      <c r="A27" s="108"/>
      <c r="B27" s="7" t="s">
        <v>22</v>
      </c>
      <c r="C27" s="43">
        <v>197.5</v>
      </c>
      <c r="D27" s="43">
        <v>210</v>
      </c>
      <c r="E27" s="24">
        <f t="shared" si="1"/>
        <v>6.329113924050633</v>
      </c>
      <c r="F27" s="43">
        <v>3682.4</v>
      </c>
      <c r="G27" s="43">
        <v>3855.4</v>
      </c>
      <c r="H27" s="24">
        <f t="shared" si="0"/>
        <v>4.6980230284597</v>
      </c>
    </row>
    <row r="28" spans="1:8" ht="13.5" thickBot="1">
      <c r="A28" s="109"/>
      <c r="B28" s="10" t="s">
        <v>23</v>
      </c>
      <c r="C28" s="44">
        <v>248.3</v>
      </c>
      <c r="D28" s="44">
        <v>402.1</v>
      </c>
      <c r="E28" s="26">
        <f t="shared" si="1"/>
        <v>61.94120016109545</v>
      </c>
      <c r="F28" s="44">
        <v>5932</v>
      </c>
      <c r="G28" s="44">
        <v>6709.4</v>
      </c>
      <c r="H28" s="26">
        <f t="shared" si="0"/>
        <v>13.105192178017525</v>
      </c>
    </row>
  </sheetData>
  <sheetProtection/>
  <mergeCells count="5">
    <mergeCell ref="F3:G3"/>
    <mergeCell ref="A6:A13"/>
    <mergeCell ref="A14:A22"/>
    <mergeCell ref="A23:A28"/>
    <mergeCell ref="A2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16.7109375" style="0" bestFit="1" customWidth="1"/>
  </cols>
  <sheetData>
    <row r="1" spans="2:7" ht="13.5" thickBot="1">
      <c r="B1" s="34" t="s">
        <v>38</v>
      </c>
      <c r="C1" s="8"/>
      <c r="D1" s="13"/>
      <c r="E1" s="34" t="s">
        <v>76</v>
      </c>
      <c r="F1" s="8"/>
      <c r="G1" s="8"/>
    </row>
    <row r="2" spans="1:7" ht="13.5" thickBot="1">
      <c r="A2" s="81" t="s">
        <v>59</v>
      </c>
      <c r="B2" s="35">
        <v>2017</v>
      </c>
      <c r="C2" s="35">
        <v>2018</v>
      </c>
      <c r="D2" s="82" t="s">
        <v>60</v>
      </c>
      <c r="E2" s="82">
        <v>2017</v>
      </c>
      <c r="F2" s="82">
        <v>2018</v>
      </c>
      <c r="G2" s="82" t="s">
        <v>60</v>
      </c>
    </row>
    <row r="3" spans="1:7" ht="12.75">
      <c r="A3" s="22" t="s">
        <v>61</v>
      </c>
      <c r="B3" s="32"/>
      <c r="C3" s="32"/>
      <c r="D3" s="7"/>
      <c r="E3" s="22">
        <v>321</v>
      </c>
      <c r="F3" s="22">
        <v>281</v>
      </c>
      <c r="G3" s="30">
        <f aca="true" t="shared" si="0" ref="G3:G33">(F3-E3)/E3*100</f>
        <v>-12.461059190031152</v>
      </c>
    </row>
    <row r="4" spans="1:7" ht="12.75">
      <c r="A4" s="22" t="s">
        <v>39</v>
      </c>
      <c r="B4" s="32">
        <v>2.57</v>
      </c>
      <c r="C4" s="32">
        <v>2.57</v>
      </c>
      <c r="D4" s="83">
        <f aca="true" t="shared" si="1" ref="D4:D33">(C4-B4)/B4*100</f>
        <v>0</v>
      </c>
      <c r="E4" s="65">
        <v>445</v>
      </c>
      <c r="F4" s="65">
        <v>328</v>
      </c>
      <c r="G4" s="30">
        <f t="shared" si="0"/>
        <v>-26.29213483146067</v>
      </c>
    </row>
    <row r="5" spans="1:7" ht="12.75">
      <c r="A5" s="22" t="s">
        <v>40</v>
      </c>
      <c r="B5" s="32">
        <v>2.4</v>
      </c>
      <c r="C5" s="32">
        <v>2.4</v>
      </c>
      <c r="D5" s="83">
        <f t="shared" si="1"/>
        <v>0</v>
      </c>
      <c r="E5" s="65">
        <v>427</v>
      </c>
      <c r="F5" s="65">
        <v>244</v>
      </c>
      <c r="G5" s="30">
        <f t="shared" si="0"/>
        <v>-42.857142857142854</v>
      </c>
    </row>
    <row r="6" spans="1:7" ht="12.75">
      <c r="A6" s="22" t="s">
        <v>41</v>
      </c>
      <c r="B6" s="32">
        <v>2.89</v>
      </c>
      <c r="C6" s="32">
        <v>2.89</v>
      </c>
      <c r="D6" s="83">
        <f t="shared" si="1"/>
        <v>0</v>
      </c>
      <c r="E6" s="65">
        <v>545</v>
      </c>
      <c r="F6" s="65">
        <v>256</v>
      </c>
      <c r="G6" s="30">
        <f t="shared" si="0"/>
        <v>-53.027522935779814</v>
      </c>
    </row>
    <row r="7" spans="1:7" ht="13.5" thickBot="1">
      <c r="A7" s="13" t="s">
        <v>42</v>
      </c>
      <c r="B7" s="33">
        <v>3.17</v>
      </c>
      <c r="C7" s="33">
        <v>3.17</v>
      </c>
      <c r="D7" s="84">
        <f t="shared" si="1"/>
        <v>0</v>
      </c>
      <c r="E7" s="13">
        <v>2305</v>
      </c>
      <c r="F7" s="13">
        <v>2551</v>
      </c>
      <c r="G7" s="31">
        <f t="shared" si="0"/>
        <v>10.672451193058569</v>
      </c>
    </row>
    <row r="8" spans="1:7" ht="12.75">
      <c r="A8" s="22" t="s">
        <v>11</v>
      </c>
      <c r="B8" s="32">
        <v>5.64</v>
      </c>
      <c r="C8" s="32">
        <v>5.64</v>
      </c>
      <c r="D8" s="83">
        <f t="shared" si="1"/>
        <v>0</v>
      </c>
      <c r="E8" s="22">
        <v>85983</v>
      </c>
      <c r="F8" s="22">
        <v>93110</v>
      </c>
      <c r="G8" s="30">
        <f t="shared" si="0"/>
        <v>8.288847795494458</v>
      </c>
    </row>
    <row r="9" spans="1:7" ht="12.75">
      <c r="A9" s="22" t="s">
        <v>43</v>
      </c>
      <c r="B9" s="32">
        <v>47.99</v>
      </c>
      <c r="C9" s="32">
        <v>45.88</v>
      </c>
      <c r="D9" s="83">
        <f t="shared" si="1"/>
        <v>-4.396749322775577</v>
      </c>
      <c r="E9" s="22">
        <v>1758</v>
      </c>
      <c r="F9" s="22">
        <v>1711</v>
      </c>
      <c r="G9" s="30">
        <f t="shared" si="0"/>
        <v>-2.6734926052332195</v>
      </c>
    </row>
    <row r="10" spans="1:7" ht="12.75">
      <c r="A10" s="22" t="s">
        <v>44</v>
      </c>
      <c r="B10" s="32">
        <v>55.2</v>
      </c>
      <c r="C10" s="32">
        <v>53.13</v>
      </c>
      <c r="D10" s="83">
        <f t="shared" si="1"/>
        <v>-3.7500000000000004</v>
      </c>
      <c r="E10" s="22">
        <v>2432</v>
      </c>
      <c r="F10" s="22">
        <v>2707</v>
      </c>
      <c r="G10" s="30">
        <f t="shared" si="0"/>
        <v>11.307565789473683</v>
      </c>
    </row>
    <row r="11" spans="1:7" ht="12.75">
      <c r="A11" s="22" t="s">
        <v>45</v>
      </c>
      <c r="B11" s="32">
        <v>40.33</v>
      </c>
      <c r="C11" s="32">
        <v>40.33</v>
      </c>
      <c r="D11" s="83">
        <f t="shared" si="1"/>
        <v>0</v>
      </c>
      <c r="E11" s="55">
        <v>1002</v>
      </c>
      <c r="F11" s="55">
        <v>1015</v>
      </c>
      <c r="G11" s="30">
        <f t="shared" si="0"/>
        <v>1.2974051896207583</v>
      </c>
    </row>
    <row r="12" spans="1:7" ht="12.75">
      <c r="A12" s="22" t="s">
        <v>47</v>
      </c>
      <c r="B12" s="32">
        <v>13.01</v>
      </c>
      <c r="C12" s="32">
        <v>11.7</v>
      </c>
      <c r="D12" s="83">
        <f>(C12-B12)/B12*100</f>
        <v>-10.069177555726368</v>
      </c>
      <c r="E12" s="22">
        <v>230</v>
      </c>
      <c r="F12" s="22">
        <v>187</v>
      </c>
      <c r="G12" s="30">
        <f>(F12-E12)/E12*100</f>
        <v>-18.695652173913043</v>
      </c>
    </row>
    <row r="13" spans="1:7" ht="12.75">
      <c r="A13" s="22" t="s">
        <v>46</v>
      </c>
      <c r="B13" s="32">
        <v>48.5</v>
      </c>
      <c r="C13" s="32">
        <v>46.59</v>
      </c>
      <c r="D13" s="83">
        <f>(C13-B13)/B13*100</f>
        <v>-3.9381443298969003</v>
      </c>
      <c r="E13" s="22">
        <v>767</v>
      </c>
      <c r="F13" s="22">
        <v>828</v>
      </c>
      <c r="G13" s="30">
        <f>(F13-E13)/E13*100</f>
        <v>7.953063885267275</v>
      </c>
    </row>
    <row r="14" spans="1:7" ht="12.75">
      <c r="A14" s="22" t="s">
        <v>48</v>
      </c>
      <c r="B14" s="32">
        <v>981</v>
      </c>
      <c r="C14" s="32">
        <v>909</v>
      </c>
      <c r="D14" s="83">
        <f t="shared" si="1"/>
        <v>-7.339449541284404</v>
      </c>
      <c r="E14" s="22">
        <v>83</v>
      </c>
      <c r="F14" s="22">
        <v>74</v>
      </c>
      <c r="G14" s="30">
        <f t="shared" si="0"/>
        <v>-10.843373493975903</v>
      </c>
    </row>
    <row r="15" spans="1:7" ht="12.75">
      <c r="A15" s="22" t="s">
        <v>49</v>
      </c>
      <c r="B15" s="32">
        <v>27.25</v>
      </c>
      <c r="C15" s="32">
        <v>25.96</v>
      </c>
      <c r="D15" s="83">
        <f t="shared" si="1"/>
        <v>-4.733944954128437</v>
      </c>
      <c r="E15" s="22">
        <v>4458</v>
      </c>
      <c r="F15" s="22">
        <v>5030</v>
      </c>
      <c r="G15" s="30">
        <f t="shared" si="0"/>
        <v>12.830865859129656</v>
      </c>
    </row>
    <row r="16" spans="1:7" ht="12.75">
      <c r="A16" s="22" t="s">
        <v>75</v>
      </c>
      <c r="B16" s="32">
        <v>20.15</v>
      </c>
      <c r="C16" s="32">
        <v>20.18</v>
      </c>
      <c r="D16" s="83">
        <f t="shared" si="1"/>
        <v>0.14888337468983195</v>
      </c>
      <c r="E16" s="22">
        <v>2893</v>
      </c>
      <c r="F16" s="22">
        <v>2986</v>
      </c>
      <c r="G16" s="30">
        <f t="shared" si="0"/>
        <v>3.214656066367093</v>
      </c>
    </row>
    <row r="17" spans="1:7" ht="12.75">
      <c r="A17" s="22" t="s">
        <v>50</v>
      </c>
      <c r="B17" s="32">
        <v>37.47</v>
      </c>
      <c r="C17" s="32">
        <v>37.21</v>
      </c>
      <c r="D17" s="83">
        <f t="shared" si="1"/>
        <v>-0.693888444088599</v>
      </c>
      <c r="E17" s="22">
        <v>139</v>
      </c>
      <c r="F17" s="22">
        <v>131</v>
      </c>
      <c r="G17" s="30">
        <f t="shared" si="0"/>
        <v>-5.755395683453238</v>
      </c>
    </row>
    <row r="18" spans="1:7" ht="12.75">
      <c r="A18" s="22" t="s">
        <v>51</v>
      </c>
      <c r="B18" s="32">
        <v>6.65</v>
      </c>
      <c r="C18" s="32">
        <v>6.69</v>
      </c>
      <c r="D18" s="83">
        <f t="shared" si="1"/>
        <v>0.6015037593984968</v>
      </c>
      <c r="E18" s="22">
        <v>1961</v>
      </c>
      <c r="F18" s="22">
        <v>1876</v>
      </c>
      <c r="G18" s="30">
        <f t="shared" si="0"/>
        <v>-4.3345232024477305</v>
      </c>
    </row>
    <row r="19" spans="1:7" ht="13.5" thickBot="1">
      <c r="A19" s="13" t="s">
        <v>52</v>
      </c>
      <c r="B19" s="33">
        <v>16.84</v>
      </c>
      <c r="C19" s="33">
        <v>17.1</v>
      </c>
      <c r="D19" s="84">
        <f t="shared" si="1"/>
        <v>1.5439429928741186</v>
      </c>
      <c r="E19" s="13">
        <v>2739</v>
      </c>
      <c r="F19" s="13">
        <v>2695</v>
      </c>
      <c r="G19" s="31">
        <f t="shared" si="0"/>
        <v>-1.6064257028112447</v>
      </c>
    </row>
    <row r="20" spans="1:7" ht="12.75">
      <c r="A20" s="22" t="s">
        <v>53</v>
      </c>
      <c r="B20" s="66">
        <v>10.19</v>
      </c>
      <c r="C20" s="66">
        <v>9.86</v>
      </c>
      <c r="D20" s="83">
        <f t="shared" si="1"/>
        <v>-3.2384690873405306</v>
      </c>
      <c r="E20" s="65">
        <v>1137</v>
      </c>
      <c r="F20" s="65">
        <v>1311</v>
      </c>
      <c r="G20" s="30">
        <f t="shared" si="0"/>
        <v>15.303430079155673</v>
      </c>
    </row>
    <row r="21" spans="1:7" ht="12.75">
      <c r="A21" s="22" t="s">
        <v>54</v>
      </c>
      <c r="B21" s="66">
        <v>9.4</v>
      </c>
      <c r="C21" s="66">
        <v>11.31</v>
      </c>
      <c r="D21" s="83">
        <f t="shared" si="1"/>
        <v>20.319148936170215</v>
      </c>
      <c r="E21" s="65">
        <v>1190</v>
      </c>
      <c r="F21" s="65">
        <v>2263</v>
      </c>
      <c r="G21" s="30">
        <f t="shared" si="0"/>
        <v>90.16806722689076</v>
      </c>
    </row>
    <row r="22" spans="1:7" ht="12.75">
      <c r="A22" s="22" t="s">
        <v>55</v>
      </c>
      <c r="B22" s="66">
        <v>25.19</v>
      </c>
      <c r="C22" s="66">
        <v>24.19</v>
      </c>
      <c r="D22" s="83">
        <f>(C22-B22)/B22*100</f>
        <v>-3.969829297340214</v>
      </c>
      <c r="E22" s="65">
        <v>443</v>
      </c>
      <c r="F22" s="65">
        <v>480</v>
      </c>
      <c r="G22" s="30">
        <f>(F22-E22)/E22*100</f>
        <v>8.35214446952596</v>
      </c>
    </row>
    <row r="23" spans="1:7" ht="12.75">
      <c r="A23" s="22" t="s">
        <v>56</v>
      </c>
      <c r="B23" s="66">
        <v>52.4</v>
      </c>
      <c r="C23" s="66">
        <v>50.93</v>
      </c>
      <c r="D23" s="83">
        <f>(C23-B23)/B23*100</f>
        <v>-2.8053435114503795</v>
      </c>
      <c r="E23" s="65">
        <v>317</v>
      </c>
      <c r="F23" s="65">
        <v>722</v>
      </c>
      <c r="G23" s="30">
        <f>(F23-E23)/E23*100</f>
        <v>127.7602523659306</v>
      </c>
    </row>
    <row r="24" spans="1:7" ht="12.75">
      <c r="A24" s="22" t="s">
        <v>77</v>
      </c>
      <c r="B24" s="7">
        <v>55.47</v>
      </c>
      <c r="C24" s="7">
        <v>47.58</v>
      </c>
      <c r="D24" s="83">
        <f>(C24-B24)/B24*100</f>
        <v>-14.223904813412657</v>
      </c>
      <c r="E24" s="7">
        <v>437</v>
      </c>
      <c r="F24" s="7">
        <v>170</v>
      </c>
      <c r="G24" s="30">
        <f>(F24-E24)/E24*100</f>
        <v>-61.098398169336384</v>
      </c>
    </row>
    <row r="25" spans="1:7" ht="13.5" thickBot="1">
      <c r="A25" s="13" t="s">
        <v>78</v>
      </c>
      <c r="B25" s="10">
        <v>42.38</v>
      </c>
      <c r="C25" s="10">
        <v>45.63</v>
      </c>
      <c r="D25" s="84">
        <f>(C25-B25)/B25*100</f>
        <v>7.668711656441718</v>
      </c>
      <c r="E25" s="10">
        <v>686</v>
      </c>
      <c r="F25" s="10">
        <v>458</v>
      </c>
      <c r="G25" s="31">
        <f>(F25-E25)/E25*100</f>
        <v>-33.23615160349854</v>
      </c>
    </row>
    <row r="26" spans="1:7" ht="12.75">
      <c r="A26" s="22" t="s">
        <v>57</v>
      </c>
      <c r="B26" s="32">
        <v>7.04</v>
      </c>
      <c r="C26" s="32">
        <v>4.84</v>
      </c>
      <c r="D26" s="83">
        <f t="shared" si="1"/>
        <v>-31.25</v>
      </c>
      <c r="E26" s="22">
        <v>2196</v>
      </c>
      <c r="F26" s="22">
        <v>2313</v>
      </c>
      <c r="G26" s="30">
        <f t="shared" si="0"/>
        <v>5.327868852459016</v>
      </c>
    </row>
    <row r="27" spans="1:7" ht="12.75">
      <c r="A27" s="22" t="s">
        <v>58</v>
      </c>
      <c r="B27" s="32">
        <v>5.38</v>
      </c>
      <c r="C27" s="32">
        <v>5.07</v>
      </c>
      <c r="D27" s="83">
        <f t="shared" si="1"/>
        <v>-5.76208178438661</v>
      </c>
      <c r="E27" s="22">
        <v>2658</v>
      </c>
      <c r="F27" s="22">
        <v>2076</v>
      </c>
      <c r="G27" s="30">
        <f t="shared" si="0"/>
        <v>-21.896162528216703</v>
      </c>
    </row>
    <row r="28" spans="1:7" ht="12.75">
      <c r="A28" s="22" t="s">
        <v>62</v>
      </c>
      <c r="B28" s="32">
        <v>3.15</v>
      </c>
      <c r="C28" s="32">
        <v>2.77</v>
      </c>
      <c r="D28" s="83">
        <f t="shared" si="1"/>
        <v>-12.063492063492061</v>
      </c>
      <c r="E28" s="22">
        <v>4050</v>
      </c>
      <c r="F28" s="22">
        <v>3762</v>
      </c>
      <c r="G28" s="30">
        <f t="shared" si="0"/>
        <v>-7.111111111111111</v>
      </c>
    </row>
    <row r="29" spans="1:7" ht="12.75">
      <c r="A29" s="22" t="s">
        <v>63</v>
      </c>
      <c r="B29" s="32">
        <v>13.51</v>
      </c>
      <c r="C29" s="32">
        <v>13.39</v>
      </c>
      <c r="D29" s="83">
        <f t="shared" si="1"/>
        <v>-0.8882309400444057</v>
      </c>
      <c r="E29" s="22">
        <v>1044</v>
      </c>
      <c r="F29" s="22">
        <v>676</v>
      </c>
      <c r="G29" s="30">
        <f t="shared" si="0"/>
        <v>-35.24904214559387</v>
      </c>
    </row>
    <row r="30" spans="1:7" ht="12.75">
      <c r="A30" s="22" t="s">
        <v>64</v>
      </c>
      <c r="B30" s="32">
        <v>3.25</v>
      </c>
      <c r="C30" s="32">
        <v>3.21</v>
      </c>
      <c r="D30" s="83">
        <f t="shared" si="1"/>
        <v>-1.2307692307692317</v>
      </c>
      <c r="E30" s="22">
        <v>2371</v>
      </c>
      <c r="F30" s="22">
        <v>3478</v>
      </c>
      <c r="G30" s="30">
        <f t="shared" si="0"/>
        <v>46.68916069169127</v>
      </c>
    </row>
    <row r="31" spans="1:7" ht="12.75">
      <c r="A31" s="22" t="s">
        <v>65</v>
      </c>
      <c r="B31" s="32">
        <v>7.2</v>
      </c>
      <c r="C31" s="32">
        <v>7.73</v>
      </c>
      <c r="D31" s="83">
        <f t="shared" si="1"/>
        <v>7.361111111111114</v>
      </c>
      <c r="E31" s="22">
        <v>1563</v>
      </c>
      <c r="F31" s="22">
        <v>2066</v>
      </c>
      <c r="G31" s="30">
        <f t="shared" si="0"/>
        <v>32.18170185540627</v>
      </c>
    </row>
    <row r="32" spans="1:7" ht="12.75">
      <c r="A32" s="22" t="s">
        <v>67</v>
      </c>
      <c r="B32" s="32">
        <v>22.99</v>
      </c>
      <c r="C32" s="32">
        <v>25.64</v>
      </c>
      <c r="D32" s="83">
        <f t="shared" si="1"/>
        <v>11.526750761200532</v>
      </c>
      <c r="E32" s="65">
        <v>32440</v>
      </c>
      <c r="F32" s="65">
        <v>31586</v>
      </c>
      <c r="G32" s="30">
        <f t="shared" si="0"/>
        <v>-2.632552404438964</v>
      </c>
    </row>
    <row r="33" spans="1:7" ht="13.5" thickBot="1">
      <c r="A33" s="13" t="s">
        <v>66</v>
      </c>
      <c r="B33" s="33">
        <v>18.55</v>
      </c>
      <c r="C33" s="33">
        <v>22.37</v>
      </c>
      <c r="D33" s="84">
        <f t="shared" si="1"/>
        <v>20.59299191374663</v>
      </c>
      <c r="E33" s="67">
        <v>43165</v>
      </c>
      <c r="F33" s="67">
        <v>42072</v>
      </c>
      <c r="G33" s="31">
        <f t="shared" si="0"/>
        <v>-2.532144098227731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Torbjørn Haukås</dc:creator>
  <cp:keywords/>
  <dc:description/>
  <cp:lastModifiedBy>Torbjørn Haukås</cp:lastModifiedBy>
  <cp:lastPrinted>2016-11-11T07:22:04Z</cp:lastPrinted>
  <dcterms:created xsi:type="dcterms:W3CDTF">2008-11-21T18:43:54Z</dcterms:created>
  <dcterms:modified xsi:type="dcterms:W3CDTF">2019-12-03T12:53:15Z</dcterms:modified>
  <cp:category/>
  <cp:version/>
  <cp:contentType/>
  <cp:contentStatus/>
</cp:coreProperties>
</file>